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gara\Desktop\Propuesta\4_Funararia\"/>
    </mc:Choice>
  </mc:AlternateContent>
  <xr:revisionPtr revIDLastSave="0" documentId="13_ncr:1_{82AB75BC-833B-471F-A30A-A802E389B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de Precio  " sheetId="2" r:id="rId1"/>
  </sheets>
  <definedNames>
    <definedName name="_xlnm.Print_Area" localSheetId="0">'Formulario de Precio  '!$B$2:$T$23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M22" i="2" s="1"/>
  <c r="N22" i="2" s="1"/>
  <c r="O22" i="2" s="1"/>
  <c r="L23" i="2"/>
  <c r="M23" i="2" s="1"/>
  <c r="M17" i="2"/>
  <c r="N17" i="2" s="1"/>
  <c r="O17" i="2" s="1"/>
  <c r="M18" i="2"/>
  <c r="M19" i="2"/>
  <c r="N19" i="2" s="1"/>
  <c r="O19" i="2" s="1"/>
  <c r="M20" i="2"/>
  <c r="M21" i="2"/>
  <c r="N21" i="2" s="1"/>
  <c r="O21" i="2" s="1"/>
  <c r="N18" i="2"/>
  <c r="O18" i="2" s="1"/>
  <c r="N20" i="2"/>
  <c r="O20" i="2" s="1"/>
  <c r="L16" i="2"/>
  <c r="M16" i="2" s="1"/>
  <c r="N23" i="2" l="1"/>
  <c r="O23" i="2" s="1"/>
  <c r="N16" i="2"/>
  <c r="O16" i="2" s="1"/>
  <c r="J7" i="2" l="1"/>
</calcChain>
</file>

<file path=xl/sharedStrings.xml><?xml version="1.0" encoding="utf-8"?>
<sst xmlns="http://schemas.openxmlformats.org/spreadsheetml/2006/main" count="53" uniqueCount="46">
  <si>
    <t>Fecha</t>
  </si>
  <si>
    <t>Proveedor</t>
  </si>
  <si>
    <t>Nit</t>
  </si>
  <si>
    <t>Correo</t>
  </si>
  <si>
    <t>Teléfono</t>
  </si>
  <si>
    <t>ID</t>
  </si>
  <si>
    <t>ESPECIFICACIONES COMERCIALES</t>
  </si>
  <si>
    <t>Condiciones comerciales:</t>
  </si>
  <si>
    <t>Observaciones:</t>
  </si>
  <si>
    <t>Dirección</t>
  </si>
  <si>
    <t>Valor Total Item</t>
  </si>
  <si>
    <t>Descripción del artículo</t>
  </si>
  <si>
    <t>Unidad de medida solicitada</t>
  </si>
  <si>
    <t>Cant. Solicitada</t>
  </si>
  <si>
    <t>Vr Unitario (antes de IVA)</t>
  </si>
  <si>
    <t>% de IVA (si aplica)</t>
  </si>
  <si>
    <t>Valor total (antes de IVA)</t>
  </si>
  <si>
    <t>Valor total IVA</t>
  </si>
  <si>
    <t>Valor unitario total</t>
  </si>
  <si>
    <t>Descripción del artículo ofertado</t>
  </si>
  <si>
    <t>Plazo de Pago (expresado en días calendario)</t>
  </si>
  <si>
    <t>Vigencia de Oferta (expresado en días calendario</t>
  </si>
  <si>
    <t>Tiempo de entrega (expresado en días calendario)</t>
  </si>
  <si>
    <t>Nombre representante legal</t>
  </si>
  <si>
    <t>Documento de identidad</t>
  </si>
  <si>
    <t>Firma</t>
  </si>
  <si>
    <t>Condiciones especiales para la entrega o instalación:</t>
  </si>
  <si>
    <t>Valor total cotización</t>
  </si>
  <si>
    <t>Por favor modificar únicamente los campos sombreados en azul</t>
  </si>
  <si>
    <t>Garantía ofrecida (expresada en meses)</t>
  </si>
  <si>
    <t>Tiene el arículo disponible o algún artículo equivalente</t>
  </si>
  <si>
    <t>El ítem es un ítem equivalente</t>
  </si>
  <si>
    <t>No modificar los campos de color Blanco</t>
  </si>
  <si>
    <t>Vigencia Cotización</t>
  </si>
  <si>
    <t>Para tener en cuenta</t>
  </si>
  <si>
    <t>Tipología de la cotización (y/o nombre del beneficario )</t>
  </si>
  <si>
    <t xml:space="preserve">Formulario de Precio  </t>
  </si>
  <si>
    <t>UNIDAD</t>
  </si>
  <si>
    <t>Coche con brazos para velaciónMaterial: AluminioAccesorios: Llanta Freno en acero inoxidable y antideslizantesColor: Plata</t>
  </si>
  <si>
    <t>Coche llanta balón retráctil para desplazamiento de cuerposMaterial: AluminioAccesorios: llanta balón de 8” macizas antideslizantesCapacidad de peso 250 KilosColor: Plata y doradoRecomendado para terrenos irregulares.</t>
  </si>
  <si>
    <t>COFRES FUNEBRES DE LUJO</t>
  </si>
  <si>
    <t>COFRES FUNEBRES ECONOMICOS</t>
  </si>
  <si>
    <t>COFRES FUNEBRES GAMA MEDIA</t>
  </si>
  <si>
    <t>COPAS DE ULTIMA NOCHE, MEDIDAS: 8,5 cm de alto X 8 cm de diámetro</t>
  </si>
  <si>
    <t>JUEGO CANDELABROSIncluye: 4 Candelabros Eléctricos, 1 Cristo, 2 Bases,2 Floreros y 1 AtrilMaterial: Tubería Redonda AluminioColor: Plata o Dorado (Lámpara en aluminio plata) Opcional: Floreros y Atril</t>
  </si>
  <si>
    <t>JUEGO de Candelabro Divino Rostro Plata y DORADOIncluye: 4 Candelabros, 2 Bases, 1 Atril, 4 Lámparas Inalámbricas y pedestal para cuadro.Material: Aluminio y Piezas Doradas es CromadoCuadro: Imagen Religiosa en Madera (italiana)Pintura Arte sacro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</si>
</sst>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EBFA"/>
        <bgColor indexed="64"/>
      </patternFill>
    </fill>
    <fill>
      <patternFill patternType="solid">
        <fgColor rgb="FF88E3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64" fontId="0" fillId="0" borderId="0" xfId="2" applyNumberFormat="1" applyFont="1" applyBorder="1"/>
    <xf numFmtId="164" fontId="0" fillId="0" borderId="0" xfId="1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0" xfId="1" applyNumberFormat="1" applyFont="1" applyFill="1" applyBorder="1"/>
    <xf numFmtId="164" fontId="0" fillId="2" borderId="0" xfId="2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3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165" fontId="0" fillId="0" borderId="0" xfId="4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64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6" xfId="2" applyFont="1" applyFill="1" applyBorder="1" applyAlignment="1" applyProtection="1">
      <alignment horizontal="center" vertical="center" wrapText="1"/>
      <protection locked="0"/>
    </xf>
    <xf numFmtId="164" fontId="2" fillId="9" borderId="6" xfId="1" applyNumberFormat="1" applyFon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vertical="center"/>
    </xf>
    <xf numFmtId="165" fontId="0" fillId="6" borderId="6" xfId="4" applyNumberFormat="1" applyFont="1" applyFill="1" applyBorder="1" applyAlignment="1">
      <alignment horizontal="right" vertical="center"/>
    </xf>
    <xf numFmtId="164" fontId="2" fillId="9" borderId="13" xfId="1" applyNumberFormat="1" applyFont="1" applyFill="1" applyBorder="1" applyAlignment="1">
      <alignment horizontal="center" vertical="center" wrapText="1"/>
    </xf>
    <xf numFmtId="164" fontId="2" fillId="9" borderId="13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left" vertical="top"/>
      <protection locked="0"/>
    </xf>
    <xf numFmtId="0" fontId="0" fillId="10" borderId="9" xfId="0" applyFill="1" applyBorder="1" applyAlignment="1" applyProtection="1">
      <alignment horizontal="left" vertical="top"/>
      <protection locked="0"/>
    </xf>
    <xf numFmtId="0" fontId="5" fillId="10" borderId="8" xfId="3" applyFill="1" applyBorder="1" applyAlignment="1" applyProtection="1">
      <alignment horizontal="left" vertical="top"/>
      <protection locked="0"/>
    </xf>
    <xf numFmtId="0" fontId="5" fillId="10" borderId="9" xfId="3" applyFill="1" applyBorder="1" applyAlignment="1" applyProtection="1">
      <alignment horizontal="left" vertical="top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8" fillId="10" borderId="6" xfId="0" applyFont="1" applyFill="1" applyBorder="1" applyAlignment="1">
      <alignment vertical="center"/>
    </xf>
    <xf numFmtId="0" fontId="2" fillId="10" borderId="6" xfId="0" applyFont="1" applyFill="1" applyBorder="1" applyAlignment="1" applyProtection="1">
      <alignment vertical="center" wrapText="1"/>
      <protection locked="0"/>
    </xf>
    <xf numFmtId="164" fontId="11" fillId="10" borderId="6" xfId="1" applyNumberFormat="1" applyFont="1" applyFill="1" applyBorder="1" applyAlignment="1" applyProtection="1">
      <alignment horizontal="center" wrapText="1"/>
      <protection locked="0"/>
    </xf>
    <xf numFmtId="9" fontId="11" fillId="10" borderId="6" xfId="2" applyFont="1" applyFill="1" applyBorder="1" applyAlignment="1" applyProtection="1">
      <alignment horizontal="center"/>
      <protection locked="0"/>
    </xf>
    <xf numFmtId="0" fontId="11" fillId="10" borderId="6" xfId="2" applyNumberFormat="1" applyFont="1" applyFill="1" applyBorder="1" applyAlignment="1" applyProtection="1">
      <alignment horizontal="center"/>
      <protection locked="0"/>
    </xf>
    <xf numFmtId="165" fontId="11" fillId="10" borderId="6" xfId="4" applyNumberFormat="1" applyFont="1" applyFill="1" applyBorder="1" applyAlignment="1" applyProtection="1">
      <alignment horizontal="center"/>
      <protection locked="0"/>
    </xf>
    <xf numFmtId="164" fontId="11" fillId="8" borderId="6" xfId="1" applyNumberFormat="1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/>
    </xf>
    <xf numFmtId="164" fontId="11" fillId="8" borderId="6" xfId="1" applyNumberFormat="1" applyFont="1" applyFill="1" applyBorder="1" applyAlignment="1">
      <alignment horizontal="center" wrapText="1"/>
    </xf>
    <xf numFmtId="164" fontId="11" fillId="8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10" borderId="6" xfId="1" applyNumberFormat="1" applyFont="1" applyFill="1" applyBorder="1" applyAlignment="1" applyProtection="1">
      <alignment horizontal="center" wrapText="1"/>
      <protection locked="0"/>
    </xf>
    <xf numFmtId="9" fontId="0" fillId="10" borderId="6" xfId="2" applyFont="1" applyFill="1" applyBorder="1" applyAlignment="1" applyProtection="1">
      <alignment horizontal="center"/>
      <protection locked="0"/>
    </xf>
    <xf numFmtId="0" fontId="0" fillId="10" borderId="6" xfId="2" applyNumberFormat="1" applyFont="1" applyFill="1" applyBorder="1" applyAlignment="1" applyProtection="1">
      <alignment horizontal="center"/>
      <protection locked="0"/>
    </xf>
    <xf numFmtId="165" fontId="0" fillId="10" borderId="6" xfId="4" applyNumberFormat="1" applyFont="1" applyFill="1" applyBorder="1" applyAlignment="1" applyProtection="1">
      <alignment horizontal="center"/>
      <protection locked="0"/>
    </xf>
    <xf numFmtId="164" fontId="0" fillId="8" borderId="6" xfId="1" applyNumberFormat="1" applyFont="1" applyFill="1" applyBorder="1" applyAlignment="1">
      <alignment horizontal="center"/>
    </xf>
    <xf numFmtId="164" fontId="0" fillId="8" borderId="6" xfId="2" applyNumberFormat="1" applyFont="1" applyFill="1" applyBorder="1" applyAlignment="1">
      <alignment horizontal="center"/>
    </xf>
    <xf numFmtId="164" fontId="0" fillId="8" borderId="6" xfId="1" applyNumberFormat="1" applyFont="1" applyFill="1" applyBorder="1" applyAlignment="1">
      <alignment horizontal="center" wrapText="1"/>
    </xf>
    <xf numFmtId="164" fontId="0" fillId="8" borderId="7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right" vertical="center"/>
    </xf>
    <xf numFmtId="14" fontId="0" fillId="10" borderId="8" xfId="0" applyNumberFormat="1" applyFill="1" applyBorder="1" applyAlignment="1" applyProtection="1">
      <alignment horizontal="left" vertical="top"/>
      <protection locked="0"/>
    </xf>
    <xf numFmtId="14" fontId="0" fillId="10" borderId="9" xfId="0" applyNumberFormat="1" applyFill="1" applyBorder="1" applyAlignment="1" applyProtection="1">
      <alignment horizontal="left" vertical="top"/>
      <protection locked="0"/>
    </xf>
    <xf numFmtId="0" fontId="0" fillId="10" borderId="7" xfId="0" applyFill="1" applyBorder="1" applyAlignment="1" applyProtection="1">
      <alignment horizontal="center" vertical="top"/>
      <protection locked="0"/>
    </xf>
    <xf numFmtId="0" fontId="0" fillId="10" borderId="9" xfId="0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11" borderId="6" xfId="0" applyFill="1" applyBorder="1" applyAlignment="1" applyProtection="1">
      <alignment horizontal="left" vertical="center"/>
      <protection locked="0"/>
    </xf>
    <xf numFmtId="0" fontId="7" fillId="11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</cellXfs>
  <cellStyles count="6">
    <cellStyle name="Hipervínculo" xfId="3" builtinId="8"/>
    <cellStyle name="Millares" xfId="4" builtinId="3"/>
    <cellStyle name="Moneda" xfId="1" builtinId="4"/>
    <cellStyle name="Normal" xfId="0" builtinId="0"/>
    <cellStyle name="Normal 4" xfId="5" xr:uid="{00000000-0005-0000-0000-000004000000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rgb="FFACEBFA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CEBFA"/>
      <color rgb="FF88E3F8"/>
      <color rgb="FF55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Cotizacion" displayName="tCotizacion" ref="B15:P23" totalsRowShown="0" headerRowDxfId="21" headerRowBorderDxfId="20" tableBorderDxfId="19" totalsRowBorderDxfId="18">
  <autoFilter ref="B15:P23" xr:uid="{00000000-0009-0000-0100-000001000000}"/>
  <tableColumns count="15">
    <tableColumn id="1" xr3:uid="{00000000-0010-0000-0000-000001000000}" name="ID" dataDxfId="17" totalsRowDxfId="16"/>
    <tableColumn id="2" xr3:uid="{00000000-0010-0000-0000-000002000000}" name="Descripción del artículo" dataDxfId="15"/>
    <tableColumn id="3" xr3:uid="{00000000-0010-0000-0000-000003000000}" name="Unidad de medida solicitada" dataDxfId="14" totalsRowDxfId="13"/>
    <tableColumn id="4" xr3:uid="{00000000-0010-0000-0000-000004000000}" name="Cant. Solicitada" dataDxfId="12" totalsRowDxfId="11"/>
    <tableColumn id="15" xr3:uid="{00000000-0010-0000-0000-00000F000000}" name="Tiene el arículo disponible o algún artículo equivalente" dataDxfId="10"/>
    <tableColumn id="5" xr3:uid="{00000000-0010-0000-0000-000005000000}" name="Descripción del artículo ofertado" dataDxfId="9"/>
    <tableColumn id="8" xr3:uid="{00000000-0010-0000-0000-000008000000}" name="Vr Unitario (antes de IVA)" dataDxfId="8" dataCellStyle="Moneda"/>
    <tableColumn id="10" xr3:uid="{00000000-0010-0000-0000-00000A000000}" name="% de IVA (si aplica)" dataDxfId="7" dataCellStyle="Porcentaje"/>
    <tableColumn id="13" xr3:uid="{00000000-0010-0000-0000-00000D000000}" name="Garantía ofrecida (expresada en meses)" dataDxfId="6" dataCellStyle="Porcentaje"/>
    <tableColumn id="14" xr3:uid="{00000000-0010-0000-0000-00000E000000}" name="Tiempo de entrega (expresado en días calendario)" dataDxfId="5" dataCellStyle="Millares"/>
    <tableColumn id="9" xr3:uid="{00000000-0010-0000-0000-000009000000}" name="Valor total (antes de IVA)" dataDxfId="4" dataCellStyle="Moneda">
      <calculatedColumnFormula>tCotizacion[[#This Row],[Cant. Solicitada]]*tCotizacion[[#This Row],[Vr Unitario (antes de IVA)]]</calculatedColumnFormula>
    </tableColumn>
    <tableColumn id="11" xr3:uid="{00000000-0010-0000-0000-00000B000000}" name="Valor total IVA" dataDxfId="3" dataCellStyle="Porcentaje">
      <calculatedColumnFormula>+tCotizacion[[#This Row],[Valor total (antes de IVA)]]*tCotizacion[[#This Row],[% de IVA (si aplica)]]</calculatedColumnFormula>
    </tableColumn>
    <tableColumn id="12" xr3:uid="{00000000-0010-0000-0000-00000C000000}" name="Valor Total Item" dataDxfId="2" dataCellStyle="Moneda">
      <calculatedColumnFormula>+tCotizacion[[#This Row],[Valor total (antes de IVA)]]+tCotizacion[[#This Row],[Valor total IVA]]</calculatedColumnFormula>
    </tableColumn>
    <tableColumn id="16" xr3:uid="{00000000-0010-0000-0000-000010000000}" name="Valor unitario total" dataDxfId="1" dataCellStyle="Moneda">
      <calculatedColumnFormula>+tCotizacion[[#This Row],[Valor Total Item]]/tCotizacion[[#This Row],[Cant. Solicitada]]</calculatedColumnFormula>
    </tableColumn>
    <tableColumn id="6" xr3:uid="{00000000-0010-0000-0000-000006000000}" name="El ítem es un ítem equivalente" data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zoomScale="80" zoomScaleNormal="80" workbookViewId="0">
      <selection activeCell="F29" sqref="F29:K29"/>
    </sheetView>
  </sheetViews>
  <sheetFormatPr baseColWidth="10" defaultColWidth="11.42578125" defaultRowHeight="15" x14ac:dyDescent="0.25"/>
  <cols>
    <col min="1" max="1" width="3.7109375" customWidth="1"/>
    <col min="2" max="2" width="10.140625" customWidth="1"/>
    <col min="3" max="3" width="62.28515625" style="10" customWidth="1"/>
    <col min="4" max="4" width="13" customWidth="1"/>
    <col min="5" max="5" width="11" customWidth="1"/>
    <col min="6" max="6" width="14.85546875" style="21" customWidth="1"/>
    <col min="7" max="7" width="42.28515625" style="21" customWidth="1"/>
    <col min="8" max="8" width="19" style="22" customWidth="1"/>
    <col min="9" max="9" width="10.7109375" style="23" customWidth="1"/>
    <col min="10" max="10" width="15.42578125" style="21" customWidth="1"/>
    <col min="11" max="11" width="13.28515625" style="22" customWidth="1"/>
    <col min="12" max="12" width="16.42578125" style="8" customWidth="1"/>
    <col min="13" max="14" width="16.42578125" customWidth="1"/>
    <col min="15" max="15" width="31.85546875" customWidth="1"/>
    <col min="16" max="16" width="15.85546875" customWidth="1"/>
    <col min="17" max="17" width="11.42578125" style="16"/>
    <col min="18" max="18" width="27" style="17" customWidth="1"/>
    <col min="19" max="19" width="24.140625" style="18" customWidth="1"/>
    <col min="20" max="20" width="59.28515625" style="16" customWidth="1"/>
    <col min="21" max="16384" width="11.42578125" style="16"/>
  </cols>
  <sheetData>
    <row r="1" spans="2:16" customFormat="1" x14ac:dyDescent="0.25">
      <c r="C1" s="10"/>
      <c r="F1" s="21"/>
      <c r="G1" s="21"/>
      <c r="H1" s="22"/>
      <c r="I1" s="23"/>
      <c r="J1" s="23"/>
      <c r="K1" s="21"/>
      <c r="L1" s="8"/>
      <c r="M1" s="8"/>
      <c r="N1" s="8"/>
      <c r="O1" s="8"/>
    </row>
    <row r="2" spans="2:16" customFormat="1" ht="38.25" customHeight="1" thickBot="1" x14ac:dyDescent="0.3">
      <c r="B2" s="93" t="s">
        <v>36</v>
      </c>
      <c r="C2" s="94"/>
      <c r="D2" s="94"/>
      <c r="E2" s="94"/>
      <c r="F2" s="94"/>
      <c r="G2" s="94"/>
      <c r="H2" s="94"/>
      <c r="I2" s="94"/>
      <c r="J2" s="94"/>
      <c r="K2" s="95"/>
      <c r="L2" s="90" t="s">
        <v>34</v>
      </c>
      <c r="M2" s="91"/>
      <c r="N2" s="91"/>
      <c r="O2" s="92"/>
    </row>
    <row r="3" spans="2:16" customFormat="1" ht="27" customHeight="1" x14ac:dyDescent="0.25">
      <c r="C3" s="10"/>
      <c r="F3" s="21"/>
      <c r="G3" s="21"/>
      <c r="H3" s="21"/>
      <c r="I3" s="21"/>
      <c r="J3" s="21"/>
      <c r="K3" s="21"/>
      <c r="L3" s="81"/>
      <c r="M3" s="82"/>
      <c r="N3" s="82"/>
      <c r="O3" s="83"/>
    </row>
    <row r="4" spans="2:16" customFormat="1" ht="15" customHeight="1" x14ac:dyDescent="0.25">
      <c r="B4" s="79"/>
      <c r="C4" s="79"/>
      <c r="D4" s="79"/>
      <c r="E4" s="79"/>
      <c r="F4" s="21"/>
      <c r="G4" s="21"/>
      <c r="H4" s="21"/>
      <c r="I4" s="21"/>
      <c r="J4" s="21"/>
      <c r="K4" s="21"/>
      <c r="L4" s="84"/>
      <c r="M4" s="85"/>
      <c r="N4" s="85"/>
      <c r="O4" s="86"/>
    </row>
    <row r="5" spans="2:16" customFormat="1" ht="17.25" customHeight="1" x14ac:dyDescent="0.25">
      <c r="B5" s="104" t="s">
        <v>0</v>
      </c>
      <c r="C5" s="104"/>
      <c r="D5" s="104"/>
      <c r="E5" s="104"/>
      <c r="F5" s="97"/>
      <c r="G5" s="98"/>
      <c r="H5" s="24"/>
      <c r="I5" s="23"/>
      <c r="J5" s="21"/>
      <c r="K5" s="24"/>
      <c r="L5" s="84"/>
      <c r="M5" s="85"/>
      <c r="N5" s="85"/>
      <c r="O5" s="86"/>
    </row>
    <row r="6" spans="2:16" customFormat="1" ht="17.25" customHeight="1" x14ac:dyDescent="0.25">
      <c r="B6" s="105" t="s">
        <v>1</v>
      </c>
      <c r="C6" s="105"/>
      <c r="D6" s="105"/>
      <c r="E6" s="105"/>
      <c r="F6" s="53"/>
      <c r="G6" s="54"/>
      <c r="H6" s="96" t="s">
        <v>33</v>
      </c>
      <c r="I6" s="96"/>
      <c r="J6" s="44"/>
      <c r="K6" s="25"/>
      <c r="L6" s="84"/>
      <c r="M6" s="85"/>
      <c r="N6" s="85"/>
      <c r="O6" s="86"/>
    </row>
    <row r="7" spans="2:16" customFormat="1" ht="17.25" customHeight="1" x14ac:dyDescent="0.25">
      <c r="B7" s="105" t="s">
        <v>2</v>
      </c>
      <c r="C7" s="105"/>
      <c r="D7" s="105"/>
      <c r="E7" s="105"/>
      <c r="F7" s="53"/>
      <c r="G7" s="54"/>
      <c r="H7" s="96" t="s">
        <v>27</v>
      </c>
      <c r="I7" s="96"/>
      <c r="J7" s="45">
        <f>+SUMIF(tCotizacion[Tiene el arículo disponible o algún artículo equivalente],"Sí",tCotizacion[Valor Total Item])</f>
        <v>0</v>
      </c>
      <c r="K7" s="25"/>
      <c r="L7" s="84"/>
      <c r="M7" s="85"/>
      <c r="N7" s="85"/>
      <c r="O7" s="86"/>
    </row>
    <row r="8" spans="2:16" customFormat="1" ht="17.25" customHeight="1" thickBot="1" x14ac:dyDescent="0.3">
      <c r="B8" s="105" t="s">
        <v>9</v>
      </c>
      <c r="C8" s="105"/>
      <c r="D8" s="105"/>
      <c r="E8" s="105"/>
      <c r="F8" s="53"/>
      <c r="G8" s="54"/>
      <c r="H8" s="25"/>
      <c r="I8" s="25"/>
      <c r="J8" s="25"/>
      <c r="K8" s="25"/>
      <c r="L8" s="87"/>
      <c r="M8" s="88"/>
      <c r="N8" s="88"/>
      <c r="O8" s="89"/>
    </row>
    <row r="9" spans="2:16" customFormat="1" ht="17.25" customHeight="1" x14ac:dyDescent="0.25">
      <c r="B9" s="105" t="s">
        <v>3</v>
      </c>
      <c r="C9" s="105"/>
      <c r="D9" s="105"/>
      <c r="E9" s="105"/>
      <c r="F9" s="55"/>
      <c r="G9" s="56"/>
      <c r="H9" s="26"/>
      <c r="I9" s="26"/>
      <c r="J9" s="26"/>
      <c r="K9" s="26"/>
      <c r="L9" s="20"/>
      <c r="M9" s="20"/>
      <c r="N9" s="20"/>
      <c r="O9" s="20"/>
    </row>
    <row r="10" spans="2:16" customFormat="1" ht="17.25" customHeight="1" x14ac:dyDescent="0.25">
      <c r="B10" s="105" t="s">
        <v>4</v>
      </c>
      <c r="C10" s="105"/>
      <c r="D10" s="105"/>
      <c r="E10" s="105"/>
      <c r="F10" s="53"/>
      <c r="G10" s="54"/>
      <c r="H10" s="25"/>
      <c r="I10" s="25"/>
      <c r="J10" s="25"/>
      <c r="K10" s="25"/>
      <c r="L10" s="118" t="s">
        <v>28</v>
      </c>
      <c r="M10" s="118"/>
      <c r="N10" s="118"/>
      <c r="O10" s="118"/>
    </row>
    <row r="11" spans="2:16" customFormat="1" ht="17.25" customHeight="1" x14ac:dyDescent="0.25">
      <c r="B11" s="106" t="s">
        <v>35</v>
      </c>
      <c r="C11" s="107"/>
      <c r="D11" s="107"/>
      <c r="E11" s="108"/>
      <c r="F11" s="99"/>
      <c r="G11" s="100"/>
      <c r="H11" s="25"/>
      <c r="I11" s="25"/>
      <c r="J11" s="25"/>
      <c r="K11" s="25"/>
      <c r="L11" s="60"/>
      <c r="M11" s="60"/>
      <c r="N11" s="60"/>
      <c r="O11" s="60"/>
    </row>
    <row r="12" spans="2:16" customFormat="1" ht="17.25" customHeight="1" x14ac:dyDescent="0.25">
      <c r="B12" s="11"/>
      <c r="C12" s="58"/>
      <c r="D12" s="11"/>
      <c r="E12" s="11"/>
      <c r="F12" s="59"/>
      <c r="G12" s="59"/>
      <c r="H12" s="25"/>
      <c r="I12" s="25"/>
      <c r="J12" s="25"/>
      <c r="K12" s="25"/>
      <c r="L12" s="119" t="s">
        <v>32</v>
      </c>
      <c r="M12" s="119"/>
      <c r="N12" s="119"/>
      <c r="O12" s="119"/>
    </row>
    <row r="13" spans="2:16" customFormat="1" ht="17.25" customHeight="1" x14ac:dyDescent="0.25">
      <c r="B13" s="11"/>
      <c r="C13" s="58"/>
      <c r="D13" s="11"/>
      <c r="E13" s="11"/>
      <c r="F13" s="59"/>
      <c r="G13" s="59"/>
      <c r="H13" s="25"/>
      <c r="I13" s="25"/>
      <c r="J13" s="25"/>
      <c r="K13" s="25"/>
      <c r="L13" s="19"/>
      <c r="M13" s="19"/>
      <c r="N13" s="19"/>
      <c r="O13" s="19"/>
    </row>
    <row r="14" spans="2:16" customFormat="1" x14ac:dyDescent="0.25">
      <c r="B14" s="11"/>
      <c r="C14" s="38"/>
      <c r="D14" s="9"/>
      <c r="E14" s="9"/>
      <c r="F14" s="27"/>
      <c r="G14" s="27"/>
      <c r="H14" s="27"/>
      <c r="I14" s="27"/>
      <c r="J14" s="27"/>
      <c r="K14" s="27"/>
      <c r="L14" s="9"/>
      <c r="M14" s="9"/>
      <c r="N14" s="9"/>
      <c r="O14" s="9"/>
    </row>
    <row r="15" spans="2:16" s="10" customFormat="1" ht="96.75" customHeight="1" x14ac:dyDescent="0.25">
      <c r="B15" s="49" t="s">
        <v>5</v>
      </c>
      <c r="C15" s="50" t="s">
        <v>11</v>
      </c>
      <c r="D15" s="50" t="s">
        <v>12</v>
      </c>
      <c r="E15" s="50" t="s">
        <v>13</v>
      </c>
      <c r="F15" s="51" t="s">
        <v>30</v>
      </c>
      <c r="G15" s="51" t="s">
        <v>19</v>
      </c>
      <c r="H15" s="41" t="s">
        <v>14</v>
      </c>
      <c r="I15" s="42" t="s">
        <v>15</v>
      </c>
      <c r="J15" s="42" t="s">
        <v>29</v>
      </c>
      <c r="K15" s="52" t="s">
        <v>22</v>
      </c>
      <c r="L15" s="43" t="s">
        <v>16</v>
      </c>
      <c r="M15" s="47" t="s">
        <v>17</v>
      </c>
      <c r="N15" s="46" t="s">
        <v>10</v>
      </c>
      <c r="O15" s="46" t="s">
        <v>18</v>
      </c>
      <c r="P15" s="48" t="s">
        <v>31</v>
      </c>
    </row>
    <row r="16" spans="2:16" s="10" customFormat="1" ht="96.75" customHeight="1" x14ac:dyDescent="0.25">
      <c r="B16" s="122">
        <v>12416</v>
      </c>
      <c r="C16" s="70" t="s">
        <v>38</v>
      </c>
      <c r="D16" s="122" t="s">
        <v>37</v>
      </c>
      <c r="E16" s="122">
        <v>1</v>
      </c>
      <c r="F16" s="57"/>
      <c r="G16" s="61"/>
      <c r="H16" s="62"/>
      <c r="I16" s="63"/>
      <c r="J16" s="64"/>
      <c r="K16" s="65"/>
      <c r="L16" s="66">
        <f>tCotizacion[[#This Row],[Cant. Solicitada]]*tCotizacion[[#This Row],[Vr Unitario (antes de IVA)]]</f>
        <v>0</v>
      </c>
      <c r="M16" s="67">
        <f>+tCotizacion[[#This Row],[Valor total (antes de IVA)]]*tCotizacion[[#This Row],[% de IVA (si aplica)]]</f>
        <v>0</v>
      </c>
      <c r="N16" s="68">
        <f>+tCotizacion[[#This Row],[Valor total (antes de IVA)]]+tCotizacion[[#This Row],[Valor total IVA]]</f>
        <v>0</v>
      </c>
      <c r="O16" s="68">
        <f>+tCotizacion[[#This Row],[Valor Total Item]]/tCotizacion[[#This Row],[Cant. Solicitada]]</f>
        <v>0</v>
      </c>
      <c r="P16" s="69"/>
    </row>
    <row r="17" spans="2:16" s="10" customFormat="1" ht="96.75" customHeight="1" x14ac:dyDescent="0.25">
      <c r="B17" s="122">
        <v>12417</v>
      </c>
      <c r="C17" s="70" t="s">
        <v>39</v>
      </c>
      <c r="D17" s="122" t="s">
        <v>37</v>
      </c>
      <c r="E17" s="122">
        <v>1</v>
      </c>
      <c r="F17" s="57"/>
      <c r="G17" s="61"/>
      <c r="H17" s="71"/>
      <c r="I17" s="72"/>
      <c r="J17" s="73"/>
      <c r="K17" s="74"/>
      <c r="L17" s="75">
        <f>tCotizacion[[#This Row],[Cant. Solicitada]]*tCotizacion[[#This Row],[Vr Unitario (antes de IVA)]]</f>
        <v>0</v>
      </c>
      <c r="M17" s="76">
        <f>+tCotizacion[[#This Row],[Valor total (antes de IVA)]]*tCotizacion[[#This Row],[% de IVA (si aplica)]]</f>
        <v>0</v>
      </c>
      <c r="N17" s="77">
        <f>+tCotizacion[[#This Row],[Valor total (antes de IVA)]]+tCotizacion[[#This Row],[Valor total IVA]]</f>
        <v>0</v>
      </c>
      <c r="O17" s="77">
        <f>+tCotizacion[[#This Row],[Valor Total Item]]/tCotizacion[[#This Row],[Cant. Solicitada]]</f>
        <v>0</v>
      </c>
      <c r="P17" s="78"/>
    </row>
    <row r="18" spans="2:16" s="10" customFormat="1" ht="96.75" customHeight="1" x14ac:dyDescent="0.25">
      <c r="B18" s="122">
        <v>12433</v>
      </c>
      <c r="C18" s="70" t="s">
        <v>40</v>
      </c>
      <c r="D18" s="122" t="s">
        <v>37</v>
      </c>
      <c r="E18" s="122">
        <v>5</v>
      </c>
      <c r="F18" s="57"/>
      <c r="G18" s="61"/>
      <c r="H18" s="71"/>
      <c r="I18" s="72"/>
      <c r="J18" s="73"/>
      <c r="K18" s="74"/>
      <c r="L18" s="75">
        <f>tCotizacion[[#This Row],[Cant. Solicitada]]*tCotizacion[[#This Row],[Vr Unitario (antes de IVA)]]</f>
        <v>0</v>
      </c>
      <c r="M18" s="76">
        <f>+tCotizacion[[#This Row],[Valor total (antes de IVA)]]*tCotizacion[[#This Row],[% de IVA (si aplica)]]</f>
        <v>0</v>
      </c>
      <c r="N18" s="77">
        <f>+tCotizacion[[#This Row],[Valor total (antes de IVA)]]+tCotizacion[[#This Row],[Valor total IVA]]</f>
        <v>0</v>
      </c>
      <c r="O18" s="77">
        <f>+tCotizacion[[#This Row],[Valor Total Item]]/tCotizacion[[#This Row],[Cant. Solicitada]]</f>
        <v>0</v>
      </c>
      <c r="P18" s="78"/>
    </row>
    <row r="19" spans="2:16" s="10" customFormat="1" ht="96.75" customHeight="1" x14ac:dyDescent="0.25">
      <c r="B19" s="122">
        <v>12431</v>
      </c>
      <c r="C19" s="70" t="s">
        <v>41</v>
      </c>
      <c r="D19" s="122" t="s">
        <v>37</v>
      </c>
      <c r="E19" s="122">
        <v>50</v>
      </c>
      <c r="F19" s="57"/>
      <c r="G19" s="61"/>
      <c r="H19" s="71"/>
      <c r="I19" s="72"/>
      <c r="J19" s="73"/>
      <c r="K19" s="74"/>
      <c r="L19" s="75">
        <f>tCotizacion[[#This Row],[Cant. Solicitada]]*tCotizacion[[#This Row],[Vr Unitario (antes de IVA)]]</f>
        <v>0</v>
      </c>
      <c r="M19" s="76">
        <f>+tCotizacion[[#This Row],[Valor total (antes de IVA)]]*tCotizacion[[#This Row],[% de IVA (si aplica)]]</f>
        <v>0</v>
      </c>
      <c r="N19" s="77">
        <f>+tCotizacion[[#This Row],[Valor total (antes de IVA)]]+tCotizacion[[#This Row],[Valor total IVA]]</f>
        <v>0</v>
      </c>
      <c r="O19" s="77">
        <f>+tCotizacion[[#This Row],[Valor Total Item]]/tCotizacion[[#This Row],[Cant. Solicitada]]</f>
        <v>0</v>
      </c>
      <c r="P19" s="78"/>
    </row>
    <row r="20" spans="2:16" s="10" customFormat="1" ht="96.75" customHeight="1" x14ac:dyDescent="0.25">
      <c r="B20" s="122">
        <v>12432</v>
      </c>
      <c r="C20" s="70" t="s">
        <v>42</v>
      </c>
      <c r="D20" s="122" t="s">
        <v>37</v>
      </c>
      <c r="E20" s="122">
        <v>20</v>
      </c>
      <c r="F20" s="57"/>
      <c r="G20" s="61"/>
      <c r="H20" s="71"/>
      <c r="I20" s="72"/>
      <c r="J20" s="73"/>
      <c r="K20" s="74"/>
      <c r="L20" s="75">
        <f>tCotizacion[[#This Row],[Cant. Solicitada]]*tCotizacion[[#This Row],[Vr Unitario (antes de IVA)]]</f>
        <v>0</v>
      </c>
      <c r="M20" s="76">
        <f>+tCotizacion[[#This Row],[Valor total (antes de IVA)]]*tCotizacion[[#This Row],[% de IVA (si aplica)]]</f>
        <v>0</v>
      </c>
      <c r="N20" s="77">
        <f>+tCotizacion[[#This Row],[Valor total (antes de IVA)]]+tCotizacion[[#This Row],[Valor total IVA]]</f>
        <v>0</v>
      </c>
      <c r="O20" s="77">
        <f>+tCotizacion[[#This Row],[Valor Total Item]]/tCotizacion[[#This Row],[Cant. Solicitada]]</f>
        <v>0</v>
      </c>
      <c r="P20" s="78"/>
    </row>
    <row r="21" spans="2:16" s="10" customFormat="1" ht="96.75" customHeight="1" x14ac:dyDescent="0.25">
      <c r="B21" s="122">
        <v>12426</v>
      </c>
      <c r="C21" s="70" t="s">
        <v>43</v>
      </c>
      <c r="D21" s="122" t="s">
        <v>37</v>
      </c>
      <c r="E21" s="122">
        <v>99</v>
      </c>
      <c r="F21" s="57"/>
      <c r="G21" s="61"/>
      <c r="H21" s="71"/>
      <c r="I21" s="72"/>
      <c r="J21" s="73"/>
      <c r="K21" s="74"/>
      <c r="L21" s="75">
        <f>tCotizacion[[#This Row],[Cant. Solicitada]]*tCotizacion[[#This Row],[Vr Unitario (antes de IVA)]]</f>
        <v>0</v>
      </c>
      <c r="M21" s="76">
        <f>+tCotizacion[[#This Row],[Valor total (antes de IVA)]]*tCotizacion[[#This Row],[% de IVA (si aplica)]]</f>
        <v>0</v>
      </c>
      <c r="N21" s="77">
        <f>+tCotizacion[[#This Row],[Valor total (antes de IVA)]]+tCotizacion[[#This Row],[Valor total IVA]]</f>
        <v>0</v>
      </c>
      <c r="O21" s="77">
        <f>+tCotizacion[[#This Row],[Valor Total Item]]/tCotizacion[[#This Row],[Cant. Solicitada]]</f>
        <v>0</v>
      </c>
      <c r="P21" s="78"/>
    </row>
    <row r="22" spans="2:16" s="10" customFormat="1" ht="96.75" customHeight="1" x14ac:dyDescent="0.25">
      <c r="B22" s="122">
        <v>12414</v>
      </c>
      <c r="C22" s="70" t="s">
        <v>44</v>
      </c>
      <c r="D22" s="122" t="s">
        <v>37</v>
      </c>
      <c r="E22" s="122">
        <v>1</v>
      </c>
      <c r="F22" s="57"/>
      <c r="G22" s="61"/>
      <c r="H22" s="71"/>
      <c r="I22" s="72"/>
      <c r="J22" s="73"/>
      <c r="K22" s="74"/>
      <c r="L22" s="75">
        <f>tCotizacion[[#This Row],[Cant. Solicitada]]*tCotizacion[[#This Row],[Vr Unitario (antes de IVA)]]</f>
        <v>0</v>
      </c>
      <c r="M22" s="76">
        <f>+tCotizacion[[#This Row],[Valor total (antes de IVA)]]*tCotizacion[[#This Row],[% de IVA (si aplica)]]</f>
        <v>0</v>
      </c>
      <c r="N22" s="77">
        <f>+tCotizacion[[#This Row],[Valor total (antes de IVA)]]+tCotizacion[[#This Row],[Valor total IVA]]</f>
        <v>0</v>
      </c>
      <c r="O22" s="77">
        <f>+tCotizacion[[#This Row],[Valor Total Item]]/tCotizacion[[#This Row],[Cant. Solicitada]]</f>
        <v>0</v>
      </c>
      <c r="P22" s="78"/>
    </row>
    <row r="23" spans="2:16" s="10" customFormat="1" ht="96.75" customHeight="1" x14ac:dyDescent="0.25">
      <c r="B23" s="122">
        <v>12415</v>
      </c>
      <c r="C23" s="70" t="s">
        <v>45</v>
      </c>
      <c r="D23" s="122" t="s">
        <v>37</v>
      </c>
      <c r="E23" s="122">
        <v>1</v>
      </c>
      <c r="F23" s="57"/>
      <c r="G23" s="61"/>
      <c r="H23" s="71"/>
      <c r="I23" s="72"/>
      <c r="J23" s="73"/>
      <c r="K23" s="74"/>
      <c r="L23" s="75">
        <f>tCotizacion[[#This Row],[Cant. Solicitada]]*tCotizacion[[#This Row],[Vr Unitario (antes de IVA)]]</f>
        <v>0</v>
      </c>
      <c r="M23" s="76">
        <f>+tCotizacion[[#This Row],[Valor total (antes de IVA)]]*tCotizacion[[#This Row],[% de IVA (si aplica)]]</f>
        <v>0</v>
      </c>
      <c r="N23" s="77">
        <f>+tCotizacion[[#This Row],[Valor total (antes de IVA)]]+tCotizacion[[#This Row],[Valor total IVA]]</f>
        <v>0</v>
      </c>
      <c r="O23" s="77">
        <f>+tCotizacion[[#This Row],[Valor Total Item]]/tCotizacion[[#This Row],[Cant. Solicitada]]</f>
        <v>0</v>
      </c>
      <c r="P23" s="78"/>
    </row>
    <row r="24" spans="2:16" x14ac:dyDescent="0.25">
      <c r="B24" s="11"/>
      <c r="C24" s="12"/>
      <c r="D24" s="13"/>
      <c r="E24" s="9"/>
      <c r="F24" s="27"/>
      <c r="G24" s="28"/>
      <c r="H24" s="29"/>
      <c r="I24" s="30"/>
      <c r="J24" s="30"/>
      <c r="K24" s="31"/>
      <c r="L24" s="14"/>
      <c r="M24" s="15"/>
      <c r="N24" s="6"/>
      <c r="O24" s="6"/>
    </row>
    <row r="25" spans="2:16" x14ac:dyDescent="0.25">
      <c r="B25" s="2"/>
      <c r="C25" s="39"/>
      <c r="D25" s="2"/>
      <c r="E25" s="3"/>
      <c r="F25" s="32"/>
      <c r="G25" s="32"/>
      <c r="H25" s="33"/>
      <c r="I25" s="34"/>
      <c r="K25" s="33"/>
      <c r="L25" s="5"/>
    </row>
    <row r="26" spans="2:16" ht="18.75" x14ac:dyDescent="0.3">
      <c r="B26" s="4"/>
      <c r="C26" s="80" t="s">
        <v>6</v>
      </c>
      <c r="D26" s="80"/>
      <c r="E26" s="80"/>
      <c r="F26" s="80"/>
      <c r="G26" s="80"/>
      <c r="H26" s="80"/>
      <c r="I26" s="80"/>
      <c r="J26" s="80"/>
      <c r="K26" s="80"/>
      <c r="L26"/>
    </row>
    <row r="27" spans="2:16" x14ac:dyDescent="0.25">
      <c r="B27" s="1"/>
      <c r="C27" s="40"/>
      <c r="D27" s="1"/>
      <c r="E27" s="1"/>
      <c r="F27" s="35"/>
      <c r="G27" s="35"/>
      <c r="H27" s="36"/>
      <c r="I27" s="37"/>
      <c r="K27" s="36"/>
      <c r="L27" s="7"/>
    </row>
    <row r="28" spans="2:16" x14ac:dyDescent="0.25">
      <c r="B28" s="1"/>
      <c r="C28" s="101" t="s">
        <v>20</v>
      </c>
      <c r="D28" s="102"/>
      <c r="E28" s="103"/>
      <c r="F28" s="121"/>
      <c r="G28" s="121"/>
      <c r="H28" s="121"/>
      <c r="I28" s="121"/>
      <c r="J28" s="121"/>
      <c r="K28" s="121"/>
      <c r="L28"/>
    </row>
    <row r="29" spans="2:16" x14ac:dyDescent="0.25">
      <c r="B29" s="1"/>
      <c r="C29" s="101" t="s">
        <v>21</v>
      </c>
      <c r="D29" s="102"/>
      <c r="E29" s="103"/>
      <c r="F29" s="121"/>
      <c r="G29" s="121"/>
      <c r="H29" s="121"/>
      <c r="I29" s="121"/>
      <c r="J29" s="121"/>
      <c r="K29" s="121"/>
      <c r="L29"/>
    </row>
    <row r="30" spans="2:16" x14ac:dyDescent="0.25">
      <c r="B30" s="1"/>
      <c r="C30" s="101" t="s">
        <v>7</v>
      </c>
      <c r="D30" s="102"/>
      <c r="E30" s="103"/>
      <c r="F30" s="120"/>
      <c r="G30" s="120"/>
      <c r="H30" s="120"/>
      <c r="I30" s="120"/>
      <c r="J30" s="120"/>
      <c r="K30" s="120"/>
      <c r="L30"/>
    </row>
    <row r="31" spans="2:16" x14ac:dyDescent="0.25">
      <c r="B31" s="1"/>
      <c r="C31" s="101" t="s">
        <v>26</v>
      </c>
      <c r="D31" s="102"/>
      <c r="E31" s="103"/>
      <c r="F31" s="120"/>
      <c r="G31" s="120"/>
      <c r="H31" s="120"/>
      <c r="I31" s="120"/>
      <c r="J31" s="120"/>
      <c r="K31" s="120"/>
      <c r="L31"/>
    </row>
    <row r="32" spans="2:16" x14ac:dyDescent="0.25">
      <c r="B32" s="1"/>
      <c r="C32" s="101" t="s">
        <v>8</v>
      </c>
      <c r="D32" s="102"/>
      <c r="E32" s="103"/>
      <c r="F32" s="120"/>
      <c r="G32" s="120"/>
      <c r="H32" s="120"/>
      <c r="I32" s="120"/>
      <c r="J32" s="120"/>
      <c r="K32" s="120"/>
      <c r="L32"/>
    </row>
    <row r="33" spans="2:12" x14ac:dyDescent="0.25">
      <c r="B33" s="1"/>
      <c r="C33" s="101" t="s">
        <v>23</v>
      </c>
      <c r="D33" s="102"/>
      <c r="E33" s="103"/>
      <c r="F33" s="120"/>
      <c r="G33" s="120"/>
      <c r="H33" s="120"/>
      <c r="I33" s="120"/>
      <c r="J33" s="120"/>
      <c r="K33" s="120"/>
      <c r="L33"/>
    </row>
    <row r="34" spans="2:12" x14ac:dyDescent="0.25">
      <c r="B34" s="1"/>
      <c r="C34" s="101" t="s">
        <v>24</v>
      </c>
      <c r="D34" s="102"/>
      <c r="E34" s="103"/>
      <c r="F34" s="120"/>
      <c r="G34" s="120"/>
      <c r="H34" s="120"/>
      <c r="I34" s="120"/>
      <c r="J34" s="120"/>
      <c r="K34" s="120"/>
      <c r="L34" s="7"/>
    </row>
    <row r="35" spans="2:12" x14ac:dyDescent="0.25">
      <c r="B35" s="1"/>
      <c r="C35" s="101" t="s">
        <v>25</v>
      </c>
      <c r="D35" s="102"/>
      <c r="E35" s="103"/>
      <c r="F35" s="109"/>
      <c r="G35" s="110"/>
      <c r="H35" s="110"/>
      <c r="I35" s="110"/>
      <c r="J35" s="110"/>
      <c r="K35" s="111"/>
      <c r="L35" s="7"/>
    </row>
    <row r="36" spans="2:12" x14ac:dyDescent="0.25">
      <c r="F36" s="112"/>
      <c r="G36" s="113"/>
      <c r="H36" s="113"/>
      <c r="I36" s="113"/>
      <c r="J36" s="113"/>
      <c r="K36" s="114"/>
    </row>
    <row r="37" spans="2:12" x14ac:dyDescent="0.25">
      <c r="F37" s="112"/>
      <c r="G37" s="113"/>
      <c r="H37" s="113"/>
      <c r="I37" s="113"/>
      <c r="J37" s="113"/>
      <c r="K37" s="114"/>
    </row>
    <row r="38" spans="2:12" x14ac:dyDescent="0.25">
      <c r="F38" s="112"/>
      <c r="G38" s="113"/>
      <c r="H38" s="113"/>
      <c r="I38" s="113"/>
      <c r="J38" s="113"/>
      <c r="K38" s="114"/>
    </row>
    <row r="39" spans="2:12" x14ac:dyDescent="0.25">
      <c r="F39" s="112"/>
      <c r="G39" s="113"/>
      <c r="H39" s="113"/>
      <c r="I39" s="113"/>
      <c r="J39" s="113"/>
      <c r="K39" s="114"/>
    </row>
    <row r="40" spans="2:12" x14ac:dyDescent="0.25">
      <c r="F40" s="115"/>
      <c r="G40" s="116"/>
      <c r="H40" s="116"/>
      <c r="I40" s="116"/>
      <c r="J40" s="116"/>
      <c r="K40" s="117"/>
    </row>
  </sheetData>
  <sheetProtection formatRows="0" sort="0" autoFilter="0"/>
  <mergeCells count="34">
    <mergeCell ref="F35:K40"/>
    <mergeCell ref="L10:O10"/>
    <mergeCell ref="L12:O12"/>
    <mergeCell ref="C28:E28"/>
    <mergeCell ref="C29:E29"/>
    <mergeCell ref="C30:E30"/>
    <mergeCell ref="B10:E10"/>
    <mergeCell ref="C35:E35"/>
    <mergeCell ref="F34:K34"/>
    <mergeCell ref="F32:K32"/>
    <mergeCell ref="F31:K31"/>
    <mergeCell ref="F28:K28"/>
    <mergeCell ref="F29:K29"/>
    <mergeCell ref="F30:K30"/>
    <mergeCell ref="F33:K33"/>
    <mergeCell ref="C33:E33"/>
    <mergeCell ref="C34:E34"/>
    <mergeCell ref="C31:E31"/>
    <mergeCell ref="C32:E32"/>
    <mergeCell ref="B5:E5"/>
    <mergeCell ref="B6:E6"/>
    <mergeCell ref="B7:E7"/>
    <mergeCell ref="B8:E8"/>
    <mergeCell ref="B9:E9"/>
    <mergeCell ref="B11:E11"/>
    <mergeCell ref="B4:E4"/>
    <mergeCell ref="C26:K26"/>
    <mergeCell ref="L3:O8"/>
    <mergeCell ref="L2:O2"/>
    <mergeCell ref="B2:K2"/>
    <mergeCell ref="H6:I6"/>
    <mergeCell ref="H7:I7"/>
    <mergeCell ref="F5:G5"/>
    <mergeCell ref="F11:G11"/>
  </mergeCells>
  <dataValidations count="7">
    <dataValidation type="date" allowBlank="1" showInputMessage="1" showErrorMessage="1" error="Debe introducir una fecha válida DD/MM/AAAA" sqref="F5" xr:uid="{00000000-0002-0000-0000-000000000000}">
      <formula1>43831</formula1>
      <formula2>44926</formula2>
    </dataValidation>
    <dataValidation type="whole" operator="greaterThan" allowBlank="1" showInputMessage="1" showErrorMessage="1" sqref="K24 H24" xr:uid="{00000000-0002-0000-0000-000001000000}">
      <formula1>0</formula1>
    </dataValidation>
    <dataValidation type="decimal" operator="greaterThanOrEqual" allowBlank="1" showInputMessage="1" showErrorMessage="1" sqref="I24:M24" xr:uid="{00000000-0002-0000-0000-000002000000}">
      <formula1>0</formula1>
    </dataValidation>
    <dataValidation type="whole" operator="greaterThan" allowBlank="1" showInputMessage="1" showErrorMessage="1" error="Debe introducir números, únicamente" sqref="F28:K29" xr:uid="{00000000-0002-0000-0000-000003000000}">
      <formula1>0</formula1>
    </dataValidation>
    <dataValidation type="list" allowBlank="1" showInputMessage="1" showErrorMessage="1" sqref="F16:F23 P16:P23" xr:uid="{00000000-0002-0000-0000-000004000000}">
      <formula1>"Sí, No"</formula1>
    </dataValidation>
    <dataValidation type="decimal" operator="greaterThanOrEqual" allowBlank="1" showInputMessage="1" showErrorMessage="1" error="Debe introducir números, únicamente" sqref="J16:K23 H16:H23" xr:uid="{00000000-0002-0000-0000-000005000000}">
      <formula1>0</formula1>
    </dataValidation>
    <dataValidation type="decimal" allowBlank="1" showInputMessage="1" showErrorMessage="1" error="Debe introducir números, únicamente" sqref="I16:I23" xr:uid="{00000000-0002-0000-0000-000006000000}">
      <formula1>0</formula1>
      <formula2>1</formula2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Precio  </vt:lpstr>
      <vt:lpstr>'Formulario de Precio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Bibiana Orjuela</dc:creator>
  <cp:lastModifiedBy>Cristian José Vergara García</cp:lastModifiedBy>
  <cp:lastPrinted>2021-10-06T20:54:33Z</cp:lastPrinted>
  <dcterms:created xsi:type="dcterms:W3CDTF">2021-10-05T20:06:40Z</dcterms:created>
  <dcterms:modified xsi:type="dcterms:W3CDTF">2023-03-07T18:37:23Z</dcterms:modified>
</cp:coreProperties>
</file>