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ergara\Desktop\Propuesta\1_Sector_farmaceutico_veterinario\"/>
    </mc:Choice>
  </mc:AlternateContent>
  <xr:revisionPtr revIDLastSave="0" documentId="13_ncr:1_{61EC2194-A569-4052-AFFC-250C32677A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ario de Precio  " sheetId="2" r:id="rId1"/>
  </sheets>
  <definedNames>
    <definedName name="_xlnm.Print_Area" localSheetId="0">'Formulario de Precio  '!$B$2:$T$288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1" i="2" l="1"/>
  <c r="L162" i="2"/>
  <c r="L163" i="2"/>
  <c r="L164" i="2"/>
  <c r="L165" i="2"/>
  <c r="L166" i="2"/>
  <c r="L167" i="2"/>
  <c r="L168" i="2"/>
  <c r="L169" i="2"/>
  <c r="N169" i="2" s="1"/>
  <c r="O169" i="2" s="1"/>
  <c r="L170" i="2"/>
  <c r="L171" i="2"/>
  <c r="L172" i="2"/>
  <c r="L173" i="2"/>
  <c r="L174" i="2"/>
  <c r="L175" i="2"/>
  <c r="N175" i="2" s="1"/>
  <c r="O175" i="2" s="1"/>
  <c r="L176" i="2"/>
  <c r="L177" i="2"/>
  <c r="N177" i="2" s="1"/>
  <c r="O177" i="2" s="1"/>
  <c r="L178" i="2"/>
  <c r="L179" i="2"/>
  <c r="L180" i="2"/>
  <c r="L181" i="2"/>
  <c r="M181" i="2" s="1"/>
  <c r="N181" i="2" s="1"/>
  <c r="O181" i="2" s="1"/>
  <c r="L182" i="2"/>
  <c r="L183" i="2"/>
  <c r="L184" i="2"/>
  <c r="L185" i="2"/>
  <c r="L186" i="2"/>
  <c r="L187" i="2"/>
  <c r="L188" i="2"/>
  <c r="L189" i="2"/>
  <c r="M189" i="2" s="1"/>
  <c r="N189" i="2" s="1"/>
  <c r="O189" i="2" s="1"/>
  <c r="L190" i="2"/>
  <c r="M190" i="2" s="1"/>
  <c r="N190" i="2" s="1"/>
  <c r="O190" i="2" s="1"/>
  <c r="L191" i="2"/>
  <c r="M191" i="2" s="1"/>
  <c r="L192" i="2"/>
  <c r="L193" i="2"/>
  <c r="L194" i="2"/>
  <c r="L195" i="2"/>
  <c r="L196" i="2"/>
  <c r="L197" i="2"/>
  <c r="L198" i="2"/>
  <c r="L199" i="2"/>
  <c r="M199" i="2" s="1"/>
  <c r="L200" i="2"/>
  <c r="M200" i="2" s="1"/>
  <c r="N200" i="2" s="1"/>
  <c r="O200" i="2" s="1"/>
  <c r="L201" i="2"/>
  <c r="L202" i="2"/>
  <c r="M202" i="2" s="1"/>
  <c r="L203" i="2"/>
  <c r="L204" i="2"/>
  <c r="L205" i="2"/>
  <c r="M205" i="2" s="1"/>
  <c r="N205" i="2" s="1"/>
  <c r="O205" i="2" s="1"/>
  <c r="L206" i="2"/>
  <c r="L207" i="2"/>
  <c r="M207" i="2" s="1"/>
  <c r="N207" i="2" s="1"/>
  <c r="O207" i="2" s="1"/>
  <c r="L208" i="2"/>
  <c r="M208" i="2" s="1"/>
  <c r="N208" i="2" s="1"/>
  <c r="O208" i="2" s="1"/>
  <c r="L209" i="2"/>
  <c r="M209" i="2" s="1"/>
  <c r="N209" i="2" s="1"/>
  <c r="O209" i="2" s="1"/>
  <c r="L210" i="2"/>
  <c r="L211" i="2"/>
  <c r="L212" i="2"/>
  <c r="M212" i="2" s="1"/>
  <c r="N212" i="2" s="1"/>
  <c r="O212" i="2" s="1"/>
  <c r="L213" i="2"/>
  <c r="M213" i="2" s="1"/>
  <c r="N213" i="2" s="1"/>
  <c r="O213" i="2" s="1"/>
  <c r="L214" i="2"/>
  <c r="L215" i="2"/>
  <c r="M215" i="2" s="1"/>
  <c r="N215" i="2" s="1"/>
  <c r="O215" i="2" s="1"/>
  <c r="L216" i="2"/>
  <c r="L217" i="2"/>
  <c r="L218" i="2"/>
  <c r="L219" i="2"/>
  <c r="L220" i="2"/>
  <c r="M220" i="2" s="1"/>
  <c r="N220" i="2" s="1"/>
  <c r="O220" i="2" s="1"/>
  <c r="L221" i="2"/>
  <c r="M221" i="2" s="1"/>
  <c r="N221" i="2" s="1"/>
  <c r="O221" i="2" s="1"/>
  <c r="L222" i="2"/>
  <c r="L223" i="2"/>
  <c r="M223" i="2" s="1"/>
  <c r="N223" i="2" s="1"/>
  <c r="O223" i="2" s="1"/>
  <c r="L224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N173" i="2" s="1"/>
  <c r="O173" i="2" s="1"/>
  <c r="M174" i="2"/>
  <c r="M175" i="2"/>
  <c r="M176" i="2"/>
  <c r="M177" i="2"/>
  <c r="M178" i="2"/>
  <c r="M179" i="2"/>
  <c r="M180" i="2"/>
  <c r="M182" i="2"/>
  <c r="N182" i="2" s="1"/>
  <c r="O182" i="2" s="1"/>
  <c r="M186" i="2"/>
  <c r="N186" i="2" s="1"/>
  <c r="O186" i="2" s="1"/>
  <c r="M187" i="2"/>
  <c r="M192" i="2"/>
  <c r="M193" i="2"/>
  <c r="M194" i="2"/>
  <c r="M195" i="2"/>
  <c r="M196" i="2"/>
  <c r="M197" i="2"/>
  <c r="N197" i="2" s="1"/>
  <c r="O197" i="2" s="1"/>
  <c r="M198" i="2"/>
  <c r="M201" i="2"/>
  <c r="N201" i="2" s="1"/>
  <c r="O201" i="2" s="1"/>
  <c r="M203" i="2"/>
  <c r="N203" i="2" s="1"/>
  <c r="O203" i="2" s="1"/>
  <c r="M204" i="2"/>
  <c r="M206" i="2"/>
  <c r="N206" i="2" s="1"/>
  <c r="O206" i="2" s="1"/>
  <c r="M210" i="2"/>
  <c r="N210" i="2" s="1"/>
  <c r="O210" i="2" s="1"/>
  <c r="M211" i="2"/>
  <c r="N211" i="2" s="1"/>
  <c r="O211" i="2" s="1"/>
  <c r="M214" i="2"/>
  <c r="N214" i="2" s="1"/>
  <c r="O214" i="2" s="1"/>
  <c r="M217" i="2"/>
  <c r="N217" i="2" s="1"/>
  <c r="O217" i="2" s="1"/>
  <c r="M218" i="2"/>
  <c r="N218" i="2" s="1"/>
  <c r="O218" i="2" s="1"/>
  <c r="M219" i="2"/>
  <c r="N219" i="2" s="1"/>
  <c r="O219" i="2" s="1"/>
  <c r="M222" i="2"/>
  <c r="N222" i="2" s="1"/>
  <c r="O222" i="2" s="1"/>
  <c r="N161" i="2"/>
  <c r="O161" i="2" s="1"/>
  <c r="N170" i="2"/>
  <c r="O170" i="2" s="1"/>
  <c r="N171" i="2"/>
  <c r="O171" i="2" s="1"/>
  <c r="N172" i="2"/>
  <c r="O172" i="2" s="1"/>
  <c r="N174" i="2"/>
  <c r="O174" i="2" s="1"/>
  <c r="N178" i="2"/>
  <c r="O178" i="2" s="1"/>
  <c r="N179" i="2"/>
  <c r="O179" i="2" s="1"/>
  <c r="N180" i="2"/>
  <c r="O180" i="2" s="1"/>
  <c r="N193" i="2"/>
  <c r="O193" i="2" s="1"/>
  <c r="N204" i="2"/>
  <c r="O204" i="2" s="1"/>
  <c r="L17" i="2"/>
  <c r="L18" i="2"/>
  <c r="M18" i="2" s="1"/>
  <c r="N18" i="2" s="1"/>
  <c r="O18" i="2" s="1"/>
  <c r="L19" i="2"/>
  <c r="M19" i="2" s="1"/>
  <c r="N19" i="2" s="1"/>
  <c r="O19" i="2" s="1"/>
  <c r="L20" i="2"/>
  <c r="L21" i="2"/>
  <c r="L22" i="2"/>
  <c r="M22" i="2" s="1"/>
  <c r="L23" i="2"/>
  <c r="M23" i="2" s="1"/>
  <c r="L24" i="2"/>
  <c r="M24" i="2" s="1"/>
  <c r="N24" i="2" s="1"/>
  <c r="O24" i="2" s="1"/>
  <c r="L25" i="2"/>
  <c r="M25" i="2" s="1"/>
  <c r="N25" i="2" s="1"/>
  <c r="O25" i="2" s="1"/>
  <c r="L26" i="2"/>
  <c r="L27" i="2"/>
  <c r="M27" i="2" s="1"/>
  <c r="N27" i="2" s="1"/>
  <c r="O27" i="2" s="1"/>
  <c r="L28" i="2"/>
  <c r="L29" i="2"/>
  <c r="L30" i="2"/>
  <c r="M30" i="2" s="1"/>
  <c r="L31" i="2"/>
  <c r="M31" i="2" s="1"/>
  <c r="L32" i="2"/>
  <c r="M32" i="2" s="1"/>
  <c r="N32" i="2" s="1"/>
  <c r="O32" i="2" s="1"/>
  <c r="L33" i="2"/>
  <c r="M33" i="2" s="1"/>
  <c r="N33" i="2" s="1"/>
  <c r="O33" i="2" s="1"/>
  <c r="L34" i="2"/>
  <c r="M34" i="2" s="1"/>
  <c r="N34" i="2" s="1"/>
  <c r="O34" i="2" s="1"/>
  <c r="L35" i="2"/>
  <c r="M35" i="2" s="1"/>
  <c r="N35" i="2" s="1"/>
  <c r="O35" i="2" s="1"/>
  <c r="L36" i="2"/>
  <c r="M36" i="2" s="1"/>
  <c r="N36" i="2" s="1"/>
  <c r="O36" i="2" s="1"/>
  <c r="L37" i="2"/>
  <c r="L38" i="2"/>
  <c r="M38" i="2" s="1"/>
  <c r="L39" i="2"/>
  <c r="L40" i="2"/>
  <c r="M40" i="2" s="1"/>
  <c r="N40" i="2" s="1"/>
  <c r="O40" i="2" s="1"/>
  <c r="L41" i="2"/>
  <c r="L42" i="2"/>
  <c r="M42" i="2" s="1"/>
  <c r="N42" i="2" s="1"/>
  <c r="O42" i="2" s="1"/>
  <c r="L43" i="2"/>
  <c r="M43" i="2" s="1"/>
  <c r="N43" i="2" s="1"/>
  <c r="O43" i="2" s="1"/>
  <c r="L44" i="2"/>
  <c r="L45" i="2"/>
  <c r="L46" i="2"/>
  <c r="M46" i="2" s="1"/>
  <c r="L47" i="2"/>
  <c r="L48" i="2"/>
  <c r="M48" i="2" s="1"/>
  <c r="N48" i="2" s="1"/>
  <c r="O48" i="2" s="1"/>
  <c r="L49" i="2"/>
  <c r="M49" i="2" s="1"/>
  <c r="N49" i="2" s="1"/>
  <c r="O49" i="2" s="1"/>
  <c r="L50" i="2"/>
  <c r="L51" i="2"/>
  <c r="M51" i="2" s="1"/>
  <c r="N51" i="2" s="1"/>
  <c r="O51" i="2" s="1"/>
  <c r="L52" i="2"/>
  <c r="M52" i="2" s="1"/>
  <c r="L53" i="2"/>
  <c r="M53" i="2" s="1"/>
  <c r="L54" i="2"/>
  <c r="M54" i="2" s="1"/>
  <c r="L55" i="2"/>
  <c r="M55" i="2" s="1"/>
  <c r="N55" i="2" s="1"/>
  <c r="O55" i="2" s="1"/>
  <c r="L56" i="2"/>
  <c r="M56" i="2" s="1"/>
  <c r="N56" i="2" s="1"/>
  <c r="O56" i="2" s="1"/>
  <c r="L57" i="2"/>
  <c r="M57" i="2" s="1"/>
  <c r="N57" i="2" s="1"/>
  <c r="O57" i="2" s="1"/>
  <c r="L58" i="2"/>
  <c r="M58" i="2" s="1"/>
  <c r="L59" i="2"/>
  <c r="M59" i="2" s="1"/>
  <c r="N59" i="2" s="1"/>
  <c r="O59" i="2" s="1"/>
  <c r="L60" i="2"/>
  <c r="M60" i="2" s="1"/>
  <c r="N60" i="2" s="1"/>
  <c r="O60" i="2" s="1"/>
  <c r="L61" i="2"/>
  <c r="L62" i="2"/>
  <c r="M62" i="2" s="1"/>
  <c r="L63" i="2"/>
  <c r="M63" i="2" s="1"/>
  <c r="N63" i="2" s="1"/>
  <c r="O63" i="2" s="1"/>
  <c r="L64" i="2"/>
  <c r="M64" i="2" s="1"/>
  <c r="N64" i="2" s="1"/>
  <c r="O64" i="2" s="1"/>
  <c r="L65" i="2"/>
  <c r="M65" i="2" s="1"/>
  <c r="N65" i="2" s="1"/>
  <c r="O65" i="2" s="1"/>
  <c r="L66" i="2"/>
  <c r="M66" i="2" s="1"/>
  <c r="N66" i="2" s="1"/>
  <c r="O66" i="2" s="1"/>
  <c r="L67" i="2"/>
  <c r="M67" i="2" s="1"/>
  <c r="N67" i="2" s="1"/>
  <c r="O67" i="2" s="1"/>
  <c r="L68" i="2"/>
  <c r="M68" i="2" s="1"/>
  <c r="L69" i="2"/>
  <c r="M69" i="2" s="1"/>
  <c r="L70" i="2"/>
  <c r="M70" i="2" s="1"/>
  <c r="L71" i="2"/>
  <c r="L72" i="2"/>
  <c r="M72" i="2" s="1"/>
  <c r="N72" i="2" s="1"/>
  <c r="O72" i="2" s="1"/>
  <c r="L73" i="2"/>
  <c r="L74" i="2"/>
  <c r="M74" i="2" s="1"/>
  <c r="L75" i="2"/>
  <c r="M75" i="2" s="1"/>
  <c r="N75" i="2" s="1"/>
  <c r="O75" i="2" s="1"/>
  <c r="L76" i="2"/>
  <c r="M76" i="2" s="1"/>
  <c r="N76" i="2" s="1"/>
  <c r="O76" i="2" s="1"/>
  <c r="L77" i="2"/>
  <c r="M77" i="2" s="1"/>
  <c r="L78" i="2"/>
  <c r="M78" i="2" s="1"/>
  <c r="L79" i="2"/>
  <c r="M79" i="2" s="1"/>
  <c r="L80" i="2"/>
  <c r="M80" i="2" s="1"/>
  <c r="N80" i="2" s="1"/>
  <c r="O80" i="2" s="1"/>
  <c r="L81" i="2"/>
  <c r="M81" i="2" s="1"/>
  <c r="N81" i="2" s="1"/>
  <c r="O81" i="2" s="1"/>
  <c r="L82" i="2"/>
  <c r="L83" i="2"/>
  <c r="M83" i="2" s="1"/>
  <c r="N83" i="2" s="1"/>
  <c r="O83" i="2" s="1"/>
  <c r="L84" i="2"/>
  <c r="M84" i="2" s="1"/>
  <c r="N84" i="2" s="1"/>
  <c r="O84" i="2" s="1"/>
  <c r="L85" i="2"/>
  <c r="M85" i="2" s="1"/>
  <c r="L86" i="2"/>
  <c r="M86" i="2" s="1"/>
  <c r="L87" i="2"/>
  <c r="M87" i="2" s="1"/>
  <c r="L88" i="2"/>
  <c r="M88" i="2" s="1"/>
  <c r="N88" i="2" s="1"/>
  <c r="O88" i="2" s="1"/>
  <c r="L89" i="2"/>
  <c r="M89" i="2" s="1"/>
  <c r="N89" i="2" s="1"/>
  <c r="O89" i="2" s="1"/>
  <c r="L90" i="2"/>
  <c r="M90" i="2" s="1"/>
  <c r="N90" i="2" s="1"/>
  <c r="O90" i="2" s="1"/>
  <c r="L91" i="2"/>
  <c r="M91" i="2" s="1"/>
  <c r="N91" i="2" s="1"/>
  <c r="O91" i="2" s="1"/>
  <c r="L92" i="2"/>
  <c r="L93" i="2"/>
  <c r="M93" i="2" s="1"/>
  <c r="L94" i="2"/>
  <c r="M94" i="2" s="1"/>
  <c r="L95" i="2"/>
  <c r="M95" i="2" s="1"/>
  <c r="N95" i="2" s="1"/>
  <c r="O95" i="2" s="1"/>
  <c r="L96" i="2"/>
  <c r="M96" i="2" s="1"/>
  <c r="N96" i="2" s="1"/>
  <c r="O96" i="2" s="1"/>
  <c r="L97" i="2"/>
  <c r="M97" i="2" s="1"/>
  <c r="N97" i="2" s="1"/>
  <c r="O97" i="2" s="1"/>
  <c r="L98" i="2"/>
  <c r="M98" i="2" s="1"/>
  <c r="N98" i="2" s="1"/>
  <c r="O98" i="2" s="1"/>
  <c r="L99" i="2"/>
  <c r="M99" i="2" s="1"/>
  <c r="N99" i="2" s="1"/>
  <c r="O99" i="2" s="1"/>
  <c r="L100" i="2"/>
  <c r="M100" i="2" s="1"/>
  <c r="N100" i="2" s="1"/>
  <c r="O100" i="2" s="1"/>
  <c r="L101" i="2"/>
  <c r="M101" i="2" s="1"/>
  <c r="L102" i="2"/>
  <c r="M102" i="2" s="1"/>
  <c r="L103" i="2"/>
  <c r="M103" i="2" s="1"/>
  <c r="N103" i="2" s="1"/>
  <c r="O103" i="2" s="1"/>
  <c r="L104" i="2"/>
  <c r="M104" i="2" s="1"/>
  <c r="N104" i="2" s="1"/>
  <c r="O104" i="2" s="1"/>
  <c r="L105" i="2"/>
  <c r="L106" i="2"/>
  <c r="M106" i="2" s="1"/>
  <c r="L107" i="2"/>
  <c r="M107" i="2" s="1"/>
  <c r="N107" i="2" s="1"/>
  <c r="O107" i="2" s="1"/>
  <c r="L108" i="2"/>
  <c r="L109" i="2"/>
  <c r="M109" i="2" s="1"/>
  <c r="L110" i="2"/>
  <c r="M110" i="2" s="1"/>
  <c r="L111" i="2"/>
  <c r="M111" i="2" s="1"/>
  <c r="N111" i="2" s="1"/>
  <c r="O111" i="2" s="1"/>
  <c r="L112" i="2"/>
  <c r="M112" i="2" s="1"/>
  <c r="N112" i="2" s="1"/>
  <c r="O112" i="2" s="1"/>
  <c r="L113" i="2"/>
  <c r="M113" i="2" s="1"/>
  <c r="N113" i="2" s="1"/>
  <c r="O113" i="2" s="1"/>
  <c r="L114" i="2"/>
  <c r="L115" i="2"/>
  <c r="M115" i="2" s="1"/>
  <c r="N115" i="2" s="1"/>
  <c r="O115" i="2" s="1"/>
  <c r="L116" i="2"/>
  <c r="L117" i="2"/>
  <c r="M117" i="2" s="1"/>
  <c r="L118" i="2"/>
  <c r="M118" i="2" s="1"/>
  <c r="L119" i="2"/>
  <c r="L120" i="2"/>
  <c r="M120" i="2" s="1"/>
  <c r="N120" i="2" s="1"/>
  <c r="O120" i="2" s="1"/>
  <c r="L121" i="2"/>
  <c r="M121" i="2" s="1"/>
  <c r="N121" i="2" s="1"/>
  <c r="O121" i="2" s="1"/>
  <c r="L122" i="2"/>
  <c r="L123" i="2"/>
  <c r="M123" i="2" s="1"/>
  <c r="N123" i="2" s="1"/>
  <c r="O123" i="2" s="1"/>
  <c r="M20" i="2"/>
  <c r="N20" i="2" s="1"/>
  <c r="O20" i="2" s="1"/>
  <c r="M21" i="2"/>
  <c r="M44" i="2"/>
  <c r="N44" i="2" s="1"/>
  <c r="O44" i="2" s="1"/>
  <c r="M47" i="2"/>
  <c r="L16" i="2"/>
  <c r="M16" i="2" s="1"/>
  <c r="L124" i="2"/>
  <c r="M124" i="2" s="1"/>
  <c r="N124" i="2" s="1"/>
  <c r="O124" i="2" s="1"/>
  <c r="L125" i="2"/>
  <c r="M125" i="2" s="1"/>
  <c r="L126" i="2"/>
  <c r="M126" i="2" s="1"/>
  <c r="L127" i="2"/>
  <c r="M127" i="2" s="1"/>
  <c r="N127" i="2" s="1"/>
  <c r="O127" i="2" s="1"/>
  <c r="L128" i="2"/>
  <c r="M128" i="2" s="1"/>
  <c r="N128" i="2" s="1"/>
  <c r="O128" i="2" s="1"/>
  <c r="L129" i="2"/>
  <c r="M129" i="2" s="1"/>
  <c r="N129" i="2" s="1"/>
  <c r="O129" i="2" s="1"/>
  <c r="L130" i="2"/>
  <c r="L131" i="2"/>
  <c r="M131" i="2" s="1"/>
  <c r="N131" i="2" s="1"/>
  <c r="O131" i="2" s="1"/>
  <c r="L132" i="2"/>
  <c r="M132" i="2" s="1"/>
  <c r="N132" i="2" s="1"/>
  <c r="O132" i="2" s="1"/>
  <c r="L133" i="2"/>
  <c r="M133" i="2" s="1"/>
  <c r="N133" i="2" s="1"/>
  <c r="O133" i="2" s="1"/>
  <c r="L134" i="2"/>
  <c r="M134" i="2" s="1"/>
  <c r="L135" i="2"/>
  <c r="M135" i="2" s="1"/>
  <c r="N135" i="2" s="1"/>
  <c r="O135" i="2" s="1"/>
  <c r="L136" i="2"/>
  <c r="L137" i="2"/>
  <c r="L138" i="2"/>
  <c r="L139" i="2"/>
  <c r="M139" i="2" s="1"/>
  <c r="N139" i="2" s="1"/>
  <c r="O139" i="2" s="1"/>
  <c r="L140" i="2"/>
  <c r="M140" i="2" s="1"/>
  <c r="N140" i="2" s="1"/>
  <c r="O140" i="2" s="1"/>
  <c r="L141" i="2"/>
  <c r="L142" i="2"/>
  <c r="L143" i="2"/>
  <c r="M143" i="2" s="1"/>
  <c r="N143" i="2" s="1"/>
  <c r="O143" i="2" s="1"/>
  <c r="L144" i="2"/>
  <c r="M144" i="2" s="1"/>
  <c r="N144" i="2" s="1"/>
  <c r="O144" i="2" s="1"/>
  <c r="L145" i="2"/>
  <c r="M145" i="2" s="1"/>
  <c r="L146" i="2"/>
  <c r="L147" i="2"/>
  <c r="M147" i="2" s="1"/>
  <c r="N147" i="2" s="1"/>
  <c r="O147" i="2" s="1"/>
  <c r="L148" i="2"/>
  <c r="M148" i="2" s="1"/>
  <c r="N148" i="2" s="1"/>
  <c r="O148" i="2" s="1"/>
  <c r="L149" i="2"/>
  <c r="M149" i="2" s="1"/>
  <c r="L150" i="2"/>
  <c r="M150" i="2" s="1"/>
  <c r="L151" i="2"/>
  <c r="M151" i="2" s="1"/>
  <c r="N151" i="2" s="1"/>
  <c r="O151" i="2" s="1"/>
  <c r="L152" i="2"/>
  <c r="M152" i="2" s="1"/>
  <c r="N152" i="2" s="1"/>
  <c r="O152" i="2" s="1"/>
  <c r="L153" i="2"/>
  <c r="M153" i="2" s="1"/>
  <c r="N153" i="2" s="1"/>
  <c r="O153" i="2" s="1"/>
  <c r="L154" i="2"/>
  <c r="M154" i="2" s="1"/>
  <c r="N154" i="2" s="1"/>
  <c r="O154" i="2" s="1"/>
  <c r="L155" i="2"/>
  <c r="M155" i="2" s="1"/>
  <c r="N155" i="2" s="1"/>
  <c r="O155" i="2" s="1"/>
  <c r="L156" i="2"/>
  <c r="M156" i="2" s="1"/>
  <c r="N156" i="2" s="1"/>
  <c r="O156" i="2" s="1"/>
  <c r="L157" i="2"/>
  <c r="M157" i="2" s="1"/>
  <c r="N157" i="2" s="1"/>
  <c r="O157" i="2" s="1"/>
  <c r="L158" i="2"/>
  <c r="L159" i="2"/>
  <c r="L160" i="2"/>
  <c r="L225" i="2"/>
  <c r="M225" i="2" s="1"/>
  <c r="N225" i="2" s="1"/>
  <c r="O225" i="2" s="1"/>
  <c r="L226" i="2"/>
  <c r="M226" i="2" s="1"/>
  <c r="N226" i="2" s="1"/>
  <c r="O226" i="2" s="1"/>
  <c r="L227" i="2"/>
  <c r="M227" i="2" s="1"/>
  <c r="L228" i="2"/>
  <c r="L229" i="2"/>
  <c r="M229" i="2" s="1"/>
  <c r="N229" i="2" s="1"/>
  <c r="O229" i="2" s="1"/>
  <c r="L230" i="2"/>
  <c r="L231" i="2"/>
  <c r="L232" i="2"/>
  <c r="M232" i="2" s="1"/>
  <c r="L233" i="2"/>
  <c r="M233" i="2" s="1"/>
  <c r="N233" i="2" s="1"/>
  <c r="O233" i="2" s="1"/>
  <c r="L234" i="2"/>
  <c r="M234" i="2" s="1"/>
  <c r="N234" i="2" s="1"/>
  <c r="O234" i="2" s="1"/>
  <c r="L235" i="2"/>
  <c r="M235" i="2" s="1"/>
  <c r="L236" i="2"/>
  <c r="M236" i="2" s="1"/>
  <c r="L237" i="2"/>
  <c r="M237" i="2" s="1"/>
  <c r="N237" i="2" s="1"/>
  <c r="O237" i="2" s="1"/>
  <c r="L238" i="2"/>
  <c r="L239" i="2"/>
  <c r="L240" i="2"/>
  <c r="M240" i="2" s="1"/>
  <c r="L241" i="2"/>
  <c r="M241" i="2" s="1"/>
  <c r="N241" i="2" s="1"/>
  <c r="O241" i="2" s="1"/>
  <c r="L242" i="2"/>
  <c r="M242" i="2" s="1"/>
  <c r="N242" i="2" s="1"/>
  <c r="O242" i="2" s="1"/>
  <c r="L243" i="2"/>
  <c r="L244" i="2"/>
  <c r="M244" i="2" s="1"/>
  <c r="N244" i="2" s="1"/>
  <c r="O244" i="2" s="1"/>
  <c r="L245" i="2"/>
  <c r="M245" i="2" s="1"/>
  <c r="N245" i="2" s="1"/>
  <c r="O245" i="2" s="1"/>
  <c r="L246" i="2"/>
  <c r="L247" i="2"/>
  <c r="M247" i="2" s="1"/>
  <c r="N247" i="2" s="1"/>
  <c r="O247" i="2" s="1"/>
  <c r="L248" i="2"/>
  <c r="M248" i="2" s="1"/>
  <c r="N248" i="2" s="1"/>
  <c r="O248" i="2" s="1"/>
  <c r="L249" i="2"/>
  <c r="M249" i="2" s="1"/>
  <c r="N249" i="2" s="1"/>
  <c r="O249" i="2" s="1"/>
  <c r="L250" i="2"/>
  <c r="M250" i="2" s="1"/>
  <c r="N250" i="2" s="1"/>
  <c r="O250" i="2" s="1"/>
  <c r="L251" i="2"/>
  <c r="M251" i="2" s="1"/>
  <c r="N251" i="2" s="1"/>
  <c r="O251" i="2" s="1"/>
  <c r="L252" i="2"/>
  <c r="M252" i="2" s="1"/>
  <c r="N252" i="2" s="1"/>
  <c r="O252" i="2" s="1"/>
  <c r="L253" i="2"/>
  <c r="M253" i="2" s="1"/>
  <c r="N253" i="2" s="1"/>
  <c r="O253" i="2" s="1"/>
  <c r="L254" i="2"/>
  <c r="L255" i="2"/>
  <c r="M255" i="2" s="1"/>
  <c r="N255" i="2" s="1"/>
  <c r="O255" i="2" s="1"/>
  <c r="L256" i="2"/>
  <c r="M256" i="2" s="1"/>
  <c r="N256" i="2" s="1"/>
  <c r="O256" i="2" s="1"/>
  <c r="L257" i="2"/>
  <c r="M257" i="2" s="1"/>
  <c r="N257" i="2" s="1"/>
  <c r="O257" i="2" s="1"/>
  <c r="L258" i="2"/>
  <c r="M258" i="2" s="1"/>
  <c r="N258" i="2" s="1"/>
  <c r="O258" i="2" s="1"/>
  <c r="L259" i="2"/>
  <c r="M259" i="2" s="1"/>
  <c r="N259" i="2" s="1"/>
  <c r="O259" i="2" s="1"/>
  <c r="L260" i="2"/>
  <c r="M260" i="2" s="1"/>
  <c r="L261" i="2"/>
  <c r="M261" i="2" s="1"/>
  <c r="L262" i="2"/>
  <c r="L263" i="2"/>
  <c r="M263" i="2" s="1"/>
  <c r="L264" i="2"/>
  <c r="M264" i="2" s="1"/>
  <c r="N264" i="2" s="1"/>
  <c r="O264" i="2" s="1"/>
  <c r="L265" i="2"/>
  <c r="M265" i="2" s="1"/>
  <c r="N265" i="2" s="1"/>
  <c r="O265" i="2" s="1"/>
  <c r="L266" i="2"/>
  <c r="M266" i="2" s="1"/>
  <c r="L267" i="2"/>
  <c r="M267" i="2" s="1"/>
  <c r="N267" i="2" s="1"/>
  <c r="O267" i="2" s="1"/>
  <c r="L268" i="2"/>
  <c r="M268" i="2" s="1"/>
  <c r="L269" i="2"/>
  <c r="M269" i="2" s="1"/>
  <c r="L270" i="2"/>
  <c r="L271" i="2"/>
  <c r="M271" i="2" s="1"/>
  <c r="N271" i="2" s="1"/>
  <c r="O271" i="2" s="1"/>
  <c r="L272" i="2"/>
  <c r="M272" i="2" s="1"/>
  <c r="N272" i="2" s="1"/>
  <c r="O272" i="2" s="1"/>
  <c r="L273" i="2"/>
  <c r="M273" i="2" s="1"/>
  <c r="N273" i="2" s="1"/>
  <c r="O273" i="2" s="1"/>
  <c r="L274" i="2"/>
  <c r="M274" i="2" s="1"/>
  <c r="N274" i="2" s="1"/>
  <c r="O274" i="2" s="1"/>
  <c r="L275" i="2"/>
  <c r="M275" i="2" s="1"/>
  <c r="N275" i="2" s="1"/>
  <c r="O275" i="2" s="1"/>
  <c r="L276" i="2"/>
  <c r="M276" i="2" s="1"/>
  <c r="N276" i="2" s="1"/>
  <c r="O276" i="2" s="1"/>
  <c r="L277" i="2"/>
  <c r="M277" i="2" s="1"/>
  <c r="N277" i="2" s="1"/>
  <c r="O277" i="2" s="1"/>
  <c r="L278" i="2"/>
  <c r="M278" i="2" s="1"/>
  <c r="N278" i="2" s="1"/>
  <c r="O278" i="2" s="1"/>
  <c r="L279" i="2"/>
  <c r="M279" i="2" s="1"/>
  <c r="L280" i="2"/>
  <c r="M280" i="2" s="1"/>
  <c r="L281" i="2"/>
  <c r="M281" i="2" s="1"/>
  <c r="N281" i="2" s="1"/>
  <c r="O281" i="2" s="1"/>
  <c r="L282" i="2"/>
  <c r="M282" i="2" s="1"/>
  <c r="L283" i="2"/>
  <c r="M283" i="2" s="1"/>
  <c r="N283" i="2" s="1"/>
  <c r="O283" i="2" s="1"/>
  <c r="L284" i="2"/>
  <c r="M284" i="2" s="1"/>
  <c r="L285" i="2"/>
  <c r="M285" i="2" s="1"/>
  <c r="N285" i="2" s="1"/>
  <c r="O285" i="2" s="1"/>
  <c r="L286" i="2"/>
  <c r="M286" i="2" s="1"/>
  <c r="N286" i="2" s="1"/>
  <c r="O286" i="2" s="1"/>
  <c r="L287" i="2"/>
  <c r="M287" i="2" s="1"/>
  <c r="N287" i="2" s="1"/>
  <c r="O287" i="2" s="1"/>
  <c r="L288" i="2"/>
  <c r="M288" i="2" s="1"/>
  <c r="N288" i="2" s="1"/>
  <c r="O288" i="2" s="1"/>
  <c r="N176" i="2" l="1"/>
  <c r="O176" i="2" s="1"/>
  <c r="N168" i="2"/>
  <c r="O168" i="2" s="1"/>
  <c r="N167" i="2"/>
  <c r="O167" i="2" s="1"/>
  <c r="N198" i="2"/>
  <c r="O198" i="2" s="1"/>
  <c r="N166" i="2"/>
  <c r="O166" i="2" s="1"/>
  <c r="N192" i="2"/>
  <c r="O192" i="2" s="1"/>
  <c r="N165" i="2"/>
  <c r="O165" i="2" s="1"/>
  <c r="N196" i="2"/>
  <c r="O196" i="2" s="1"/>
  <c r="N164" i="2"/>
  <c r="O164" i="2" s="1"/>
  <c r="N195" i="2"/>
  <c r="O195" i="2" s="1"/>
  <c r="N187" i="2"/>
  <c r="O187" i="2" s="1"/>
  <c r="N163" i="2"/>
  <c r="O163" i="2" s="1"/>
  <c r="N194" i="2"/>
  <c r="O194" i="2" s="1"/>
  <c r="N162" i="2"/>
  <c r="O162" i="2" s="1"/>
  <c r="M224" i="2"/>
  <c r="N224" i="2" s="1"/>
  <c r="O224" i="2" s="1"/>
  <c r="M216" i="2"/>
  <c r="N216" i="2" s="1"/>
  <c r="O216" i="2" s="1"/>
  <c r="N202" i="2"/>
  <c r="O202" i="2" s="1"/>
  <c r="N199" i="2"/>
  <c r="O199" i="2" s="1"/>
  <c r="N191" i="2"/>
  <c r="O191" i="2" s="1"/>
  <c r="M188" i="2"/>
  <c r="N188" i="2" s="1"/>
  <c r="O188" i="2" s="1"/>
  <c r="M185" i="2"/>
  <c r="N185" i="2" s="1"/>
  <c r="O185" i="2" s="1"/>
  <c r="M184" i="2"/>
  <c r="N184" i="2" s="1"/>
  <c r="O184" i="2" s="1"/>
  <c r="M183" i="2"/>
  <c r="N183" i="2" s="1"/>
  <c r="O183" i="2" s="1"/>
  <c r="N68" i="2"/>
  <c r="O68" i="2" s="1"/>
  <c r="M17" i="2"/>
  <c r="N17" i="2" s="1"/>
  <c r="O17" i="2" s="1"/>
  <c r="N47" i="2"/>
  <c r="O47" i="2" s="1"/>
  <c r="N79" i="2"/>
  <c r="O79" i="2" s="1"/>
  <c r="N31" i="2"/>
  <c r="O31" i="2" s="1"/>
  <c r="N106" i="2"/>
  <c r="O106" i="2" s="1"/>
  <c r="N74" i="2"/>
  <c r="O74" i="2" s="1"/>
  <c r="N58" i="2"/>
  <c r="O58" i="2" s="1"/>
  <c r="M122" i="2"/>
  <c r="N122" i="2" s="1"/>
  <c r="O122" i="2" s="1"/>
  <c r="M119" i="2"/>
  <c r="N119" i="2" s="1"/>
  <c r="O119" i="2" s="1"/>
  <c r="M116" i="2"/>
  <c r="N116" i="2" s="1"/>
  <c r="O116" i="2" s="1"/>
  <c r="M114" i="2"/>
  <c r="N114" i="2" s="1"/>
  <c r="O114" i="2" s="1"/>
  <c r="M108" i="2"/>
  <c r="N108" i="2" s="1"/>
  <c r="O108" i="2" s="1"/>
  <c r="M105" i="2"/>
  <c r="N105" i="2" s="1"/>
  <c r="O105" i="2" s="1"/>
  <c r="M92" i="2"/>
  <c r="N92" i="2" s="1"/>
  <c r="O92" i="2" s="1"/>
  <c r="N87" i="2"/>
  <c r="O87" i="2" s="1"/>
  <c r="M82" i="2"/>
  <c r="N82" i="2" s="1"/>
  <c r="O82" i="2" s="1"/>
  <c r="M73" i="2"/>
  <c r="N73" i="2" s="1"/>
  <c r="O73" i="2" s="1"/>
  <c r="M71" i="2"/>
  <c r="N71" i="2" s="1"/>
  <c r="O71" i="2" s="1"/>
  <c r="N52" i="2"/>
  <c r="O52" i="2" s="1"/>
  <c r="M50" i="2"/>
  <c r="N50" i="2" s="1"/>
  <c r="O50" i="2" s="1"/>
  <c r="M41" i="2"/>
  <c r="N41" i="2" s="1"/>
  <c r="O41" i="2" s="1"/>
  <c r="M39" i="2"/>
  <c r="N39" i="2" s="1"/>
  <c r="O39" i="2" s="1"/>
  <c r="M28" i="2"/>
  <c r="N28" i="2" s="1"/>
  <c r="O28" i="2" s="1"/>
  <c r="M26" i="2"/>
  <c r="N26" i="2" s="1"/>
  <c r="O26" i="2" s="1"/>
  <c r="N23" i="2"/>
  <c r="O23" i="2" s="1"/>
  <c r="N117" i="2"/>
  <c r="O117" i="2" s="1"/>
  <c r="N109" i="2"/>
  <c r="O109" i="2" s="1"/>
  <c r="N101" i="2"/>
  <c r="O101" i="2" s="1"/>
  <c r="N93" i="2"/>
  <c r="O93" i="2" s="1"/>
  <c r="N85" i="2"/>
  <c r="O85" i="2" s="1"/>
  <c r="N77" i="2"/>
  <c r="O77" i="2" s="1"/>
  <c r="N69" i="2"/>
  <c r="O69" i="2" s="1"/>
  <c r="N53" i="2"/>
  <c r="O53" i="2" s="1"/>
  <c r="N21" i="2"/>
  <c r="O21" i="2" s="1"/>
  <c r="M136" i="2"/>
  <c r="N136" i="2" s="1"/>
  <c r="O136" i="2" s="1"/>
  <c r="M61" i="2"/>
  <c r="N61" i="2" s="1"/>
  <c r="O61" i="2" s="1"/>
  <c r="M45" i="2"/>
  <c r="N45" i="2" s="1"/>
  <c r="O45" i="2" s="1"/>
  <c r="M37" i="2"/>
  <c r="N37" i="2" s="1"/>
  <c r="O37" i="2" s="1"/>
  <c r="M29" i="2"/>
  <c r="N29" i="2" s="1"/>
  <c r="O29" i="2" s="1"/>
  <c r="N16" i="2"/>
  <c r="O16" i="2" s="1"/>
  <c r="N118" i="2"/>
  <c r="O118" i="2" s="1"/>
  <c r="N110" i="2"/>
  <c r="O110" i="2" s="1"/>
  <c r="N102" i="2"/>
  <c r="O102" i="2" s="1"/>
  <c r="N94" i="2"/>
  <c r="O94" i="2" s="1"/>
  <c r="N86" i="2"/>
  <c r="O86" i="2" s="1"/>
  <c r="N78" i="2"/>
  <c r="O78" i="2" s="1"/>
  <c r="N70" i="2"/>
  <c r="O70" i="2" s="1"/>
  <c r="N62" i="2"/>
  <c r="O62" i="2" s="1"/>
  <c r="N54" i="2"/>
  <c r="O54" i="2" s="1"/>
  <c r="N46" i="2"/>
  <c r="O46" i="2" s="1"/>
  <c r="N38" i="2"/>
  <c r="O38" i="2" s="1"/>
  <c r="N30" i="2"/>
  <c r="O30" i="2" s="1"/>
  <c r="N22" i="2"/>
  <c r="O22" i="2" s="1"/>
  <c r="N145" i="2"/>
  <c r="O145" i="2" s="1"/>
  <c r="M137" i="2"/>
  <c r="N137" i="2" s="1"/>
  <c r="O137" i="2" s="1"/>
  <c r="M228" i="2"/>
  <c r="N228" i="2" s="1"/>
  <c r="O228" i="2" s="1"/>
  <c r="N266" i="2"/>
  <c r="O266" i="2" s="1"/>
  <c r="N126" i="2"/>
  <c r="O126" i="2" s="1"/>
  <c r="N236" i="2"/>
  <c r="O236" i="2" s="1"/>
  <c r="N149" i="2"/>
  <c r="O149" i="2" s="1"/>
  <c r="N125" i="2"/>
  <c r="O125" i="2" s="1"/>
  <c r="N150" i="2"/>
  <c r="O150" i="2" s="1"/>
  <c r="N134" i="2"/>
  <c r="O134" i="2" s="1"/>
  <c r="M142" i="2"/>
  <c r="N142" i="2" s="1"/>
  <c r="O142" i="2" s="1"/>
  <c r="N235" i="2"/>
  <c r="O235" i="2" s="1"/>
  <c r="M141" i="2"/>
  <c r="N141" i="2" s="1"/>
  <c r="O141" i="2" s="1"/>
  <c r="N263" i="2"/>
  <c r="O263" i="2" s="1"/>
  <c r="M243" i="2"/>
  <c r="N243" i="2" s="1"/>
  <c r="O243" i="2" s="1"/>
  <c r="N227" i="2"/>
  <c r="O227" i="2" s="1"/>
  <c r="M146" i="2"/>
  <c r="N146" i="2" s="1"/>
  <c r="O146" i="2" s="1"/>
  <c r="M138" i="2"/>
  <c r="N138" i="2" s="1"/>
  <c r="O138" i="2" s="1"/>
  <c r="M130" i="2"/>
  <c r="N130" i="2" s="1"/>
  <c r="O130" i="2" s="1"/>
  <c r="N280" i="2"/>
  <c r="O280" i="2" s="1"/>
  <c r="N261" i="2"/>
  <c r="O261" i="2" s="1"/>
  <c r="M239" i="2"/>
  <c r="N239" i="2" s="1"/>
  <c r="O239" i="2" s="1"/>
  <c r="M231" i="2"/>
  <c r="N231" i="2" s="1"/>
  <c r="O231" i="2" s="1"/>
  <c r="M159" i="2"/>
  <c r="N159" i="2" s="1"/>
  <c r="O159" i="2" s="1"/>
  <c r="M160" i="2"/>
  <c r="N160" i="2" s="1"/>
  <c r="O160" i="2" s="1"/>
  <c r="N260" i="2"/>
  <c r="O260" i="2" s="1"/>
  <c r="N240" i="2"/>
  <c r="O240" i="2" s="1"/>
  <c r="N232" i="2"/>
  <c r="O232" i="2" s="1"/>
  <c r="M246" i="2"/>
  <c r="N246" i="2" s="1"/>
  <c r="O246" i="2" s="1"/>
  <c r="M238" i="2"/>
  <c r="N238" i="2" s="1"/>
  <c r="O238" i="2" s="1"/>
  <c r="M230" i="2"/>
  <c r="N230" i="2" s="1"/>
  <c r="O230" i="2" s="1"/>
  <c r="M158" i="2"/>
  <c r="N158" i="2" s="1"/>
  <c r="O158" i="2" s="1"/>
  <c r="N269" i="2"/>
  <c r="O269" i="2" s="1"/>
  <c r="N268" i="2"/>
  <c r="O268" i="2" s="1"/>
  <c r="N282" i="2"/>
  <c r="O282" i="2" s="1"/>
  <c r="M270" i="2"/>
  <c r="N270" i="2" s="1"/>
  <c r="O270" i="2" s="1"/>
  <c r="M262" i="2"/>
  <c r="N262" i="2" s="1"/>
  <c r="O262" i="2" s="1"/>
  <c r="M254" i="2"/>
  <c r="N254" i="2" s="1"/>
  <c r="O254" i="2" s="1"/>
  <c r="N279" i="2"/>
  <c r="O279" i="2" s="1"/>
  <c r="N284" i="2"/>
  <c r="O284" i="2" s="1"/>
  <c r="J7" i="2" l="1"/>
</calcChain>
</file>

<file path=xl/sharedStrings.xml><?xml version="1.0" encoding="utf-8"?>
<sst xmlns="http://schemas.openxmlformats.org/spreadsheetml/2006/main" count="583" uniqueCount="315">
  <si>
    <t>Fecha</t>
  </si>
  <si>
    <t>Proveedor</t>
  </si>
  <si>
    <t>Nit</t>
  </si>
  <si>
    <t>Correo</t>
  </si>
  <si>
    <t>Teléfono</t>
  </si>
  <si>
    <t>ID</t>
  </si>
  <si>
    <t>ESPECIFICACIONES COMERCIALES</t>
  </si>
  <si>
    <t>Condiciones comerciales:</t>
  </si>
  <si>
    <t>Observaciones:</t>
  </si>
  <si>
    <t>Dirección</t>
  </si>
  <si>
    <t>Valor Total Item</t>
  </si>
  <si>
    <t>Descripción del artículo</t>
  </si>
  <si>
    <t>Unidad de medida solicitada</t>
  </si>
  <si>
    <t>Cant. Solicitada</t>
  </si>
  <si>
    <t>Vr Unitario (antes de IVA)</t>
  </si>
  <si>
    <t>% de IVA (si aplica)</t>
  </si>
  <si>
    <t>Valor total (antes de IVA)</t>
  </si>
  <si>
    <t>Valor total IVA</t>
  </si>
  <si>
    <t>Valor unitario total</t>
  </si>
  <si>
    <t>Descripción del artículo ofertado</t>
  </si>
  <si>
    <t>Plazo de Pago (expresado en días calendario)</t>
  </si>
  <si>
    <t>Vigencia de Oferta (expresado en días calendario</t>
  </si>
  <si>
    <t>Tiempo de entrega (expresado en días calendario)</t>
  </si>
  <si>
    <t>Nombre representante legal</t>
  </si>
  <si>
    <t>Documento de identidad</t>
  </si>
  <si>
    <t>Firma</t>
  </si>
  <si>
    <t>Condiciones especiales para la entrega o instalación:</t>
  </si>
  <si>
    <t>Valor total cotización</t>
  </si>
  <si>
    <t>Por favor modificar únicamente los campos sombreados en azul</t>
  </si>
  <si>
    <t>Garantía ofrecida (expresada en meses)</t>
  </si>
  <si>
    <t>Tiene el arículo disponible o algún artículo equivalente</t>
  </si>
  <si>
    <t>El ítem es un ítem equivalente</t>
  </si>
  <si>
    <t>No modificar los campos de color Blanco</t>
  </si>
  <si>
    <t>Vigencia Cotización</t>
  </si>
  <si>
    <t>Para tener en cuenta</t>
  </si>
  <si>
    <t>Tipología de la cotización (y/o nombre del beneficario )</t>
  </si>
  <si>
    <t xml:space="preserve">Formulario de Precio  </t>
  </si>
  <si>
    <t>ALIMENTO PARA CERDOS CERDIESPARTACO ENGORDE - PELETIZADO - BULTO X 40KG</t>
  </si>
  <si>
    <t>ALIMENTO PARA CERDOS CERDIESPARTACO LACTANCIA - PELETIZADO - BULTO X 40KG</t>
  </si>
  <si>
    <t>ALIMENTO PARA CERDOS CERDIESPARTACO LEVANTE - PELETIZADO - BULTO X 40KG</t>
  </si>
  <si>
    <t>ALIMENTO PARA GALLINAS AVIESPARTACO BAJO CONSUMO 3 - HARINA - BULTO X 40KG</t>
  </si>
  <si>
    <t>ALIMENTO PARA GALLINAS AVIESPARTACO INICIACIÓN CROMBELIZADO - BULTO X 40KG</t>
  </si>
  <si>
    <t>ALIMENTO PARA POLLOS POLLIESPARTACO ENGORDE PIGMENTADO - PELETIZADO - BULTO X 40KG</t>
  </si>
  <si>
    <t>ALIMENTO PARA POLLOS POLLIESPARTACO INICIO - PELETIZADO - BULTO X 40KG</t>
  </si>
  <si>
    <t>ANALIZADOR DE LECHE POR ULTRASONIDO MARCA MILKOTESTER, CON USB, FLASH DRIVE.</t>
  </si>
  <si>
    <t>BEBEDERO PARA CERDO CROMADO ACERO INOX HT70095 UDUKE COD: 0442008</t>
  </si>
  <si>
    <t>berenil frasco de 20 cm</t>
  </si>
  <si>
    <t>betadecristicina X 4millones de unidades  frasco 20 cm</t>
  </si>
  <si>
    <t>betadecristicina X 6 millones de unidades frasco 20 cm</t>
  </si>
  <si>
    <t>Bola de caucho cascabel</t>
  </si>
  <si>
    <t>Bolso trasportardor para perros y gatos en tela con malla, colores surtidos</t>
  </si>
  <si>
    <t xml:space="preserve">borgal frasco por 100 cm </t>
  </si>
  <si>
    <t>brayizin Caja de 24 sobres X 10 pastillas</t>
  </si>
  <si>
    <t>Buzo abrigo colores surtidos Ref:008 talla L</t>
  </si>
  <si>
    <t>Buzo abrigo colores surtidos Ref:008 talla m</t>
  </si>
  <si>
    <t>Buzo abrigo colores surtidos Ref:008 talla s</t>
  </si>
  <si>
    <t>Buzo abrigo colores surtidos Ref:008 talla xs</t>
  </si>
  <si>
    <t>cacodil b12 frasco 500cc</t>
  </si>
  <si>
    <t>Calcio Calcin sobre x 30cc</t>
  </si>
  <si>
    <t>calcio y fosforo frasco por 10cc</t>
  </si>
  <si>
    <t xml:space="preserve">calmafos por 500 cm </t>
  </si>
  <si>
    <t xml:space="preserve">calmayet frasco x 500cc </t>
  </si>
  <si>
    <t>calsync caja por 20 cojines de 30ml</t>
  </si>
  <si>
    <t xml:space="preserve">cama tipo casa para perro en algobon con colchon impermeable medidas 40cm x 35cm x 40 de alto, colores surtidos </t>
  </si>
  <si>
    <t>Camas tipo tina para mascotas grande</t>
  </si>
  <si>
    <t>Camas tipo tina para mascotas mediana</t>
  </si>
  <si>
    <t>Camas tipo tina para mascotas pequeña</t>
  </si>
  <si>
    <t>Camibuso rojo y gris ref:004 talla L</t>
  </si>
  <si>
    <t>Camibuso rojo y gris ref:004 talla M para perro</t>
  </si>
  <si>
    <t>Camibuso rojo y gris ref:004 talla S para perro</t>
  </si>
  <si>
    <t>Camibuso rojo y gris ref:004 talla XS para perro</t>
  </si>
  <si>
    <t>cefacure por tableta Caja de 12 sobres X 10 pastillas</t>
  </si>
  <si>
    <t>Cepillo peinilla de alambre para mascotas talla L, marca Yeysan</t>
  </si>
  <si>
    <t>Cepillo peinilla de alambre para mascotas talla S, marca Yeysan</t>
  </si>
  <si>
    <t>Champu peroxides x 500 ml</t>
  </si>
  <si>
    <t>Cinta foya 1,5 cm x 50 metros</t>
  </si>
  <si>
    <t>Cinta foya 1,cm x 50 metros estampados</t>
  </si>
  <si>
    <t>Cinta foya 1cm x 50 metros</t>
  </si>
  <si>
    <t>Cinta foya 2,5 cm x 50 metros</t>
  </si>
  <si>
    <t>Cinta foya 4 cm x 50 metros</t>
  </si>
  <si>
    <t>Cinta tripapollo #0 cn lurex</t>
  </si>
  <si>
    <t xml:space="preserve">cipermectina frasco por 120 cm </t>
  </si>
  <si>
    <t xml:space="preserve">cipermectina frasco por 20 cm </t>
  </si>
  <si>
    <t>coccigan Caja x 10 sobres de 60GR</t>
  </si>
  <si>
    <t>Colchonetas para perros  de 46x34</t>
  </si>
  <si>
    <t>Colchonetas para perros  de 60x50</t>
  </si>
  <si>
    <t>Colchonetas para perros  de 80x80</t>
  </si>
  <si>
    <t>Collar de ahogo de 1.10 de largo</t>
  </si>
  <si>
    <t>Comedero corazon plasticos mascotas</t>
  </si>
  <si>
    <t>Comedero doble plastico, mascotas grande</t>
  </si>
  <si>
    <t>Comedero doble plastico, mascotas mediano</t>
  </si>
  <si>
    <t>Comedero doble plastico, mascotas pequeño</t>
  </si>
  <si>
    <t>Comedero redondo americano mascotas</t>
  </si>
  <si>
    <t>comederos doble en acero 235 g para perros y gatos</t>
  </si>
  <si>
    <t>complefos frasco por 100cc</t>
  </si>
  <si>
    <t>complejo b frasco por 10 cm</t>
  </si>
  <si>
    <t>complejo b frasco por 20 cm</t>
  </si>
  <si>
    <t xml:space="preserve">complejo b frasco por 50 cm </t>
  </si>
  <si>
    <t>Cortauñas  basico tipo tijeras con mango cubierto de caucho color rojo y negro canino</t>
  </si>
  <si>
    <t>Cortauñas basico tipo tijeras con mango cubierto de cauchos rojo y negro canino</t>
  </si>
  <si>
    <t>creolina frasco por 120 cm</t>
  </si>
  <si>
    <t xml:space="preserve">creolina frasco por 250 </t>
  </si>
  <si>
    <t xml:space="preserve">creolina frasco por 470 cm </t>
  </si>
  <si>
    <t xml:space="preserve">creolina frasco por 60 cm </t>
  </si>
  <si>
    <t>curagan Xpray x 260cc</t>
  </si>
  <si>
    <t>cutamicon hongos Crema x 20GR</t>
  </si>
  <si>
    <t>destetadera resorte</t>
  </si>
  <si>
    <t xml:space="preserve">destetaderas </t>
  </si>
  <si>
    <t xml:space="preserve">dexametazona frasco de 10 cm </t>
  </si>
  <si>
    <t xml:space="preserve">dexapen frasco por 10 cm </t>
  </si>
  <si>
    <t xml:space="preserve">dexapen frasco por 20 cm </t>
  </si>
  <si>
    <t>diminazen frasco de 20 cm</t>
  </si>
  <si>
    <t>dipirona frasco por 20 cm</t>
  </si>
  <si>
    <t>diurivet frasco por 10cc</t>
  </si>
  <si>
    <t xml:space="preserve">diurivet frasco por 50cc </t>
  </si>
  <si>
    <t>Doxiciclina 100 mg, caja x 10 pastas</t>
  </si>
  <si>
    <t>Endogard purga de 0 a 2.5 kilos</t>
  </si>
  <si>
    <t>enrofloxacina gotas caja de  12 frascos x 20cc</t>
  </si>
  <si>
    <t>enrofloxacina inyectable frasco por 50 cm</t>
  </si>
  <si>
    <t>enrofloxacina inyectable por frasco x 10 cc</t>
  </si>
  <si>
    <t>enrrovet Caja x 10 sobres de 10 Unidades</t>
  </si>
  <si>
    <t xml:space="preserve">enrrovet inyectable frasco por 10 cm </t>
  </si>
  <si>
    <t>eritrovect caja por 10 frascos de 10cc</t>
  </si>
  <si>
    <t>espiramicina por 13 millones de unidades  frasco x 20cc</t>
  </si>
  <si>
    <t>estreptomicina caolin pectate caja x 24 sobres de 30GR</t>
  </si>
  <si>
    <t xml:space="preserve">estrozoo frasco por 20 cm </t>
  </si>
  <si>
    <t>febendazole CAJA X 12 UND. Jeringa de 20 cm</t>
  </si>
  <si>
    <t xml:space="preserve">febendazole frasco por 100 cm </t>
  </si>
  <si>
    <t xml:space="preserve">finadine frasco por 30 cm </t>
  </si>
  <si>
    <t>flativet frasco por 120 cc</t>
  </si>
  <si>
    <t>florafenicol gotas caja de  12 frascos x 20cc</t>
  </si>
  <si>
    <t>fortemil por frasco 500ml</t>
  </si>
  <si>
    <t>fosforo y complejo b frasco por 100cc</t>
  </si>
  <si>
    <t>fosforo y complejo b frasco por 50cc</t>
  </si>
  <si>
    <t xml:space="preserve">fulminado frasco por 120 cm </t>
  </si>
  <si>
    <t xml:space="preserve">fulminado frasco por 20 cm </t>
  </si>
  <si>
    <t>fumigadora royal condor</t>
  </si>
  <si>
    <t>gallex Caja de 24 sobres X 10 pastillas</t>
  </si>
  <si>
    <t>ganabol 50 FC frasco 50cc</t>
  </si>
  <si>
    <t>ganapen por 5 millones frasco x 20cc</t>
  </si>
  <si>
    <t>ganapen por 7.5 millones de unidades frasco x 20cc</t>
  </si>
  <si>
    <t>genciana frasco por 120cc</t>
  </si>
  <si>
    <t>globulim frasco por 250cc</t>
  </si>
  <si>
    <t>globulin frasco por 50cc</t>
  </si>
  <si>
    <t>gluconato de calcio frasco por 100cc</t>
  </si>
  <si>
    <t>gluconato de calcio frasco por 250cc</t>
  </si>
  <si>
    <t>gluconato de calcio frasco por 500cc</t>
  </si>
  <si>
    <t>Guacal talla S combinado beis y azul, 43 cm x 28cm x 40</t>
  </si>
  <si>
    <t>hemopar frasco de 50 cm</t>
  </si>
  <si>
    <t xml:space="preserve">hemopar frasco por 30 cm </t>
  </si>
  <si>
    <t>hidramin glof frasco x 500cc</t>
  </si>
  <si>
    <t>hierro dextran caja x 24 frascos de 100cc</t>
  </si>
  <si>
    <t>hierro dextran caja x 24 frascos de 10cc</t>
  </si>
  <si>
    <t>hierro dextran caja x 24 frascos de 50cc</t>
  </si>
  <si>
    <t>Huesos de carnaza para mascotas N°3</t>
  </si>
  <si>
    <t>Huesos de carnaza para mascotas N°6</t>
  </si>
  <si>
    <t xml:space="preserve">ibermectina frasco de 20 cm  </t>
  </si>
  <si>
    <t>ilamin frasco por 500cc</t>
  </si>
  <si>
    <t xml:space="preserve">imicar frasco de 50 cm </t>
  </si>
  <si>
    <t xml:space="preserve">impulsor frasco por 50 cm </t>
  </si>
  <si>
    <t>inflacor frasco por 10 cm</t>
  </si>
  <si>
    <t>ivermectina 3.15 frasco por 100cc</t>
  </si>
  <si>
    <t>ivermectina 3.15 frasco por 10cc</t>
  </si>
  <si>
    <t>ivermectina 3.15 frasco por 50cc</t>
  </si>
  <si>
    <t xml:space="preserve">ivermectina 3.15 por 20 cm </t>
  </si>
  <si>
    <t xml:space="preserve">Juguete ballena en caucho para mascotas colores surtidos </t>
  </si>
  <si>
    <t>Juguete cocodrilo perro</t>
  </si>
  <si>
    <t>kinocal por gotas frasco 10cc</t>
  </si>
  <si>
    <t>kinocal tableta Caja x 10 sobres de 10 Unidades</t>
  </si>
  <si>
    <t>Kit juego de tijeras peluquería canina x3</t>
  </si>
  <si>
    <t>lactato ringer frasco 500cc</t>
  </si>
  <si>
    <t>lepecid Xpray x 260cc</t>
  </si>
  <si>
    <t>Levamisol purga sobre x 30cc</t>
  </si>
  <si>
    <t>levamizol X 15% frasco 50cc</t>
  </si>
  <si>
    <t>levamizol X 15% frasco por 100cc</t>
  </si>
  <si>
    <t xml:space="preserve">levamizol X 15% frasco por 20cc </t>
  </si>
  <si>
    <t>lidocaina frasco por 50 cc</t>
  </si>
  <si>
    <t>Maquina  de peluquiar Andis ultra edge 2 velocidades</t>
  </si>
  <si>
    <t>Maquina  de peluquiar Andis ultra EDGE 2 velocidades</t>
  </si>
  <si>
    <t>melaza por 30 kilos</t>
  </si>
  <si>
    <t>Mesa en acero inoxidable de 1.10 x 0.60</t>
  </si>
  <si>
    <t>metrivet ovulos x 12 und</t>
  </si>
  <si>
    <t>metronidazol frasco x 10cc</t>
  </si>
  <si>
    <t>modificador frasco por 500cc</t>
  </si>
  <si>
    <t>nailo de algodón nº 12 X 50M</t>
  </si>
  <si>
    <t>nailo de algodón nº8 X 100M</t>
  </si>
  <si>
    <t>nailon de algodón nº 10 X 50M</t>
  </si>
  <si>
    <t>nailon de algodón nº 6 X 100M</t>
  </si>
  <si>
    <t>Nexgar ( para garrapatas) 25-50 kilos</t>
  </si>
  <si>
    <t>Nexgar (para garrapata) 4-10 kilos</t>
  </si>
  <si>
    <t>Ojilla N°10 marca Andis</t>
  </si>
  <si>
    <t>Ojilla N°3 marca Andis</t>
  </si>
  <si>
    <t>Ojilla N°30 marca Andis</t>
  </si>
  <si>
    <t>Ojilla N°4 marca Andis</t>
  </si>
  <si>
    <t>Ojilla N°5 marca Andis</t>
  </si>
  <si>
    <t>Ojilla N°7 marca Andis</t>
  </si>
  <si>
    <t>oxcitetraciclina frasco por 100 cm</t>
  </si>
  <si>
    <t>oxcitetraciclina frasco por 200 cm</t>
  </si>
  <si>
    <t xml:space="preserve">oxcitetraciclina L.A. frasco por 50 cm </t>
  </si>
  <si>
    <t>oxcitetraciclina L.A. por 100 cm</t>
  </si>
  <si>
    <t>oxcitetraciclina L.A. por 250 cm</t>
  </si>
  <si>
    <t xml:space="preserve">oxitetraciclina frasco por 10 cm </t>
  </si>
  <si>
    <t xml:space="preserve">oxitetraciclina frasco por 50 cm </t>
  </si>
  <si>
    <t>oxitocina caja x 24 frascos de 10cc</t>
  </si>
  <si>
    <t>pastillas de cuajar caja x 12 Und</t>
  </si>
  <si>
    <t>Pecheras paracaidas mascotas, ajustable y graduable tanto para el cuello como para el pecho. Herrajes metálicos y plásticos de la mejor calidad.Correa en reata de 32 milímetros o 3.2 centímetros, mascota grande</t>
  </si>
  <si>
    <t xml:space="preserve">Pecheras paracaidas mascotas, ajustable y graduable tanto para el cuello como para el pecho. Herrajes metálicos y plásticos de la mejor calidad.Correa en reata de 32 milímetros o 3.2 centímetros, mascota mediana </t>
  </si>
  <si>
    <t xml:space="preserve">Pecheras paracaidas mascotas, ajustable y graduable tanto para el cuello como para el pecho. Herrajes metálicos y plásticos de la mejor calidad.Correa en reata de 32 milímetros o 3.2 centímetros, mascota pequeña </t>
  </si>
  <si>
    <t>pecloruro de cobre frasco por 20cc</t>
  </si>
  <si>
    <t>Pelota huellas</t>
  </si>
  <si>
    <t>penecilina por 6 millones de unidades  frasco x 20cc</t>
  </si>
  <si>
    <t>penicilina por 3 millones de unidades frasco x 20cc</t>
  </si>
  <si>
    <t>penicilina por 9 millones de unidades frasco x 20cc</t>
  </si>
  <si>
    <t>Peroxides champu x125 ml</t>
  </si>
  <si>
    <t>pezosan frasco por 30cc</t>
  </si>
  <si>
    <t>Pijama enteriza clima frio Ref: 005 L</t>
  </si>
  <si>
    <t>Pijama enteriza clima frio Ref: 005 talla m</t>
  </si>
  <si>
    <t>Pijama enteriza clima frio Ref: 005 talla s</t>
  </si>
  <si>
    <t>Pijama enteriza clima frio Ref: 005 tallaxs</t>
  </si>
  <si>
    <t>piperazina Caja x 24 sobres de 30 GR/CU</t>
  </si>
  <si>
    <t>planta electrica 2500 watts 2.5 kva watss</t>
  </si>
  <si>
    <t>pomada alfa por 250GR</t>
  </si>
  <si>
    <t>pomada alfa por 60GR</t>
  </si>
  <si>
    <t>Ref 009 pijama en algodón diferentes estampados hembra perro</t>
  </si>
  <si>
    <t>Ref 009 pijama en algodón diferentes estampados macho perro talla L</t>
  </si>
  <si>
    <t>Ref 009 pijama en algodón diferentes estampados macho perro talla m</t>
  </si>
  <si>
    <t>Ref 009 pijama en algodón diferentes estampados para hembra  perro</t>
  </si>
  <si>
    <t>Ref 012 Camisa tipo polo colores surtidos talla L</t>
  </si>
  <si>
    <t>Ref 012 Camisa tipo polo colores surtidos talla M</t>
  </si>
  <si>
    <t>Ref 012 Camisa tipo polo colores surtidos talla S</t>
  </si>
  <si>
    <t>Ref 012 Camisa tipo polo colores surtidos talla XS</t>
  </si>
  <si>
    <t>REF 021 BRAGA MARINERA EN JEAN TALLA L</t>
  </si>
  <si>
    <t>REF 021 BRAGA MARINERA EN JEAN TALLA M</t>
  </si>
  <si>
    <t>REF 021 BRAGA MARINERA EN JEAN TALLA S</t>
  </si>
  <si>
    <t>REF 021 BRAGA MARINERA EN JEAN TALLA XS</t>
  </si>
  <si>
    <t>REF 15 Camiseta esqueleto colores surtidos talla L</t>
  </si>
  <si>
    <t>REF 15 Camiseta esqueleto colores surtidos talla m</t>
  </si>
  <si>
    <t>REF 15 Camiseta esqueleto colores surtidos talla s</t>
  </si>
  <si>
    <t>REF 15 Camiseta esqueleto colores surtidos talla xs</t>
  </si>
  <si>
    <t>Refe 013 Sudaderas TALLA L MACHO</t>
  </si>
  <si>
    <t>Refe 013 Sudaderas TALLA M MACHO</t>
  </si>
  <si>
    <t>Refe 013 Sudaderas TALLA S HEMBRA</t>
  </si>
  <si>
    <t>Refe 013 Sudaderas TALLA XS HEMBRA</t>
  </si>
  <si>
    <t>Ringo cachorro x30 kilos</t>
  </si>
  <si>
    <t>Ringo croquetas adulto x 30 kilos</t>
  </si>
  <si>
    <t xml:space="preserve">Secador cafune supermegaturbo de 3800 voltaje </t>
  </si>
  <si>
    <t>Shampoo Bolfo baller x 100 ml, control de pulgas, garrapatas</t>
  </si>
  <si>
    <t>Soplador Air Force Blaster model B-3.120 volts, 60 hz, 9.5 amp</t>
  </si>
  <si>
    <t>Vacuna nobivac Dh2ppi + lepto 10 UNIDADES</t>
  </si>
  <si>
    <t>Vacuna nobivac Dh2ppi +RL 10 UNIDADES</t>
  </si>
  <si>
    <t>Vacuna nobivac PUPPY DP X 10 UNIDADES</t>
  </si>
  <si>
    <t>Vestidos a cuadros par 001 a perros y gatos tallas xs ref: 001</t>
  </si>
  <si>
    <t>Vestidos a cuadros par 001a perros y gatos tallas L ref: 001</t>
  </si>
  <si>
    <t>Vestidos a cuadros par 001a perros y gatos tallas M ref: 001</t>
  </si>
  <si>
    <t>Vestidos a cuadros par 001a perros y gatos tallas S ref: 001</t>
  </si>
  <si>
    <t>BULTO</t>
  </si>
  <si>
    <t>CAJA</t>
  </si>
  <si>
    <t>ROLLO</t>
  </si>
  <si>
    <t>KILOS</t>
  </si>
  <si>
    <t>Purga cerdo Caja x 24 sobres de 30 GR/CU</t>
  </si>
  <si>
    <t xml:space="preserve">purga perro frasco por 10 cm adulto </t>
  </si>
  <si>
    <t xml:space="preserve">purga perro jeringa por 2 cm cachorro </t>
  </si>
  <si>
    <t xml:space="preserve">purga perro jeringa por 5 cm adulto </t>
  </si>
  <si>
    <t xml:space="preserve">purga perro por jeringa 2 cm adulto </t>
  </si>
  <si>
    <t xml:space="preserve">purga perros jeringa por 5 cm cachorro </t>
  </si>
  <si>
    <t xml:space="preserve">quimopen de 1.5 millones frasco 5 CM </t>
  </si>
  <si>
    <t xml:space="preserve">quimopen por 12 millones frasco 20 CM </t>
  </si>
  <si>
    <t xml:space="preserve">quimopen por 3 millones frasco 20 CM </t>
  </si>
  <si>
    <t xml:space="preserve">quimopen por 6 millones frasco 20 CM </t>
  </si>
  <si>
    <t>quimopen por 9 millones de unidades frasco 20 CM</t>
  </si>
  <si>
    <t xml:space="preserve">quinfar frasco por 50 cm </t>
  </si>
  <si>
    <t xml:space="preserve">respirox frasco por 100 cm </t>
  </si>
  <si>
    <t>sal ceba X 40 KG</t>
  </si>
  <si>
    <t>sal cria X 40 KG</t>
  </si>
  <si>
    <t>sal leche X 40 KG</t>
  </si>
  <si>
    <t>SILLA  NEGRA  Mecanismo basculante con una posición de bloqueo a 90°, Ruedas goma 50 mm, Espaldar en malla poliéster, araña 60 cm, brazo fijo, Asiento tapizado en tela tipo malla, Espuma laminada.</t>
  </si>
  <si>
    <t xml:space="preserve">sondas mamarias </t>
  </si>
  <si>
    <t>suanovil por 13 millones de unidades frasco x 100cc</t>
  </si>
  <si>
    <t>suero negro frasco x 500cc</t>
  </si>
  <si>
    <t>sulfato bolsa por 1 libra</t>
  </si>
  <si>
    <t>talco insecticida frasco x 220GR</t>
  </si>
  <si>
    <t>Termometro Veterinario</t>
  </si>
  <si>
    <t xml:space="preserve">tiamina frasco por 20 cm </t>
  </si>
  <si>
    <t xml:space="preserve">tranquilan frasco por 50cc </t>
  </si>
  <si>
    <t>trimetropin oral frasco por 100cc</t>
  </si>
  <si>
    <t>trimetropin sulfa frasco por 100cc</t>
  </si>
  <si>
    <t>trimetropin sulfa frasco por 10cc</t>
  </si>
  <si>
    <t>trimetropin sulfa frasco por 50cc</t>
  </si>
  <si>
    <t xml:space="preserve">trocar </t>
  </si>
  <si>
    <t xml:space="preserve">tylan frasco por 100 cm </t>
  </si>
  <si>
    <t xml:space="preserve">tylan frasco por 50cm </t>
  </si>
  <si>
    <t>ungüento nezsavet frasco de 60gr</t>
  </si>
  <si>
    <t>ungüento nº 100 por 120GR</t>
  </si>
  <si>
    <t>Ungüento nº 100 por 50GR</t>
  </si>
  <si>
    <t>unimas frasco por 50 cc</t>
  </si>
  <si>
    <t>vacuna pafilofatosisi CAJA X 12 UND. Frasco X 1CC</t>
  </si>
  <si>
    <t>vacuna papinomitosis equina frasco X 20CC</t>
  </si>
  <si>
    <t>vacuna peste boba CAJA X 24 UND. Frasco X 1CC</t>
  </si>
  <si>
    <t>vacuna porvovirosis frasco X 1CC</t>
  </si>
  <si>
    <t>vacuna quintuple frasco X 1CC</t>
  </si>
  <si>
    <t>vacuna rabia CAJA X 10 UND. Frasco X 1CC</t>
  </si>
  <si>
    <t>vacuna sextuple frasco X 1CC</t>
  </si>
  <si>
    <t>vacuna triple frasco X 1CC</t>
  </si>
  <si>
    <t>veneno de rata caja de 24 sobres de 60GR</t>
  </si>
  <si>
    <t xml:space="preserve">venoclises </t>
  </si>
  <si>
    <t xml:space="preserve">vetalop frasco por 100cc </t>
  </si>
  <si>
    <t>vio bip frasco x 50cc</t>
  </si>
  <si>
    <t>Vitamina A sobre x 30cc</t>
  </si>
  <si>
    <t xml:space="preserve">Vitamina k frasco por 10 cm </t>
  </si>
  <si>
    <t xml:space="preserve">Vitamina k frasco por 30 cm </t>
  </si>
  <si>
    <t xml:space="preserve">Vitamina k frasco por 50 cm </t>
  </si>
  <si>
    <t>Yodo frasco por 100cc</t>
  </si>
  <si>
    <t>yodo frasco por 500cc</t>
  </si>
  <si>
    <t xml:space="preserve">zoovitan frasco por 500 cm 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</si>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</sst>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EBFA"/>
        <bgColor indexed="64"/>
      </patternFill>
    </fill>
    <fill>
      <patternFill patternType="solid">
        <fgColor rgb="FF88E3F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164" fontId="0" fillId="0" borderId="0" xfId="2" applyNumberFormat="1" applyFont="1" applyBorder="1"/>
    <xf numFmtId="164" fontId="0" fillId="0" borderId="0" xfId="1" applyNumberFormat="1" applyFont="1" applyBorder="1"/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2" borderId="0" xfId="1" applyNumberFormat="1" applyFont="1" applyFill="1" applyBorder="1"/>
    <xf numFmtId="164" fontId="0" fillId="2" borderId="0" xfId="2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3" applyBorder="1" applyAlignment="1">
      <alignment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3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2" borderId="0" xfId="1" applyNumberFormat="1" applyFont="1" applyFill="1" applyBorder="1" applyProtection="1"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165" fontId="0" fillId="0" borderId="0" xfId="4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2" applyNumberFormat="1" applyFont="1" applyBorder="1" applyProtection="1">
      <protection locked="0"/>
    </xf>
    <xf numFmtId="9" fontId="0" fillId="0" borderId="0" xfId="2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164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9" fontId="2" fillId="7" borderId="6" xfId="2" applyFont="1" applyFill="1" applyBorder="1" applyAlignment="1" applyProtection="1">
      <alignment horizontal="center" vertical="center" wrapText="1"/>
      <protection locked="0"/>
    </xf>
    <xf numFmtId="164" fontId="2" fillId="9" borderId="6" xfId="1" applyNumberFormat="1" applyFont="1" applyFill="1" applyBorder="1" applyAlignment="1">
      <alignment horizontal="center" vertical="center" wrapText="1"/>
    </xf>
    <xf numFmtId="14" fontId="0" fillId="6" borderId="6" xfId="0" applyNumberFormat="1" applyFill="1" applyBorder="1" applyAlignment="1">
      <alignment vertical="center"/>
    </xf>
    <xf numFmtId="165" fontId="0" fillId="6" borderId="6" xfId="4" applyNumberFormat="1" applyFont="1" applyFill="1" applyBorder="1" applyAlignment="1">
      <alignment horizontal="right" vertical="center"/>
    </xf>
    <xf numFmtId="164" fontId="2" fillId="9" borderId="13" xfId="1" applyNumberFormat="1" applyFont="1" applyFill="1" applyBorder="1" applyAlignment="1">
      <alignment horizontal="center" vertical="center" wrapText="1"/>
    </xf>
    <xf numFmtId="164" fontId="2" fillId="9" borderId="13" xfId="2" applyNumberFormat="1" applyFont="1" applyFill="1" applyBorder="1" applyAlignment="1">
      <alignment horizontal="center" vertical="center" wrapText="1"/>
    </xf>
    <xf numFmtId="164" fontId="2" fillId="9" borderId="10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0" fillId="10" borderId="8" xfId="0" applyFill="1" applyBorder="1" applyAlignment="1" applyProtection="1">
      <alignment horizontal="left" vertical="top"/>
      <protection locked="0"/>
    </xf>
    <xf numFmtId="0" fontId="0" fillId="10" borderId="9" xfId="0" applyFill="1" applyBorder="1" applyAlignment="1" applyProtection="1">
      <alignment horizontal="left" vertical="top"/>
      <protection locked="0"/>
    </xf>
    <xf numFmtId="0" fontId="5" fillId="10" borderId="8" xfId="3" applyFill="1" applyBorder="1" applyAlignment="1" applyProtection="1">
      <alignment horizontal="left" vertical="top"/>
      <protection locked="0"/>
    </xf>
    <xf numFmtId="0" fontId="5" fillId="10" borderId="9" xfId="3" applyFill="1" applyBorder="1" applyAlignment="1" applyProtection="1">
      <alignment horizontal="left" vertical="top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0" fontId="8" fillId="10" borderId="6" xfId="0" applyFont="1" applyFill="1" applyBorder="1" applyAlignment="1">
      <alignment vertical="center"/>
    </xf>
    <xf numFmtId="0" fontId="2" fillId="10" borderId="6" xfId="0" applyFont="1" applyFill="1" applyBorder="1" applyAlignment="1" applyProtection="1">
      <alignment vertical="center" wrapText="1"/>
      <protection locked="0"/>
    </xf>
    <xf numFmtId="164" fontId="11" fillId="10" borderId="6" xfId="1" applyNumberFormat="1" applyFont="1" applyFill="1" applyBorder="1" applyAlignment="1" applyProtection="1">
      <alignment horizontal="center" wrapText="1"/>
      <protection locked="0"/>
    </xf>
    <xf numFmtId="9" fontId="11" fillId="10" borderId="6" xfId="2" applyFont="1" applyFill="1" applyBorder="1" applyAlignment="1" applyProtection="1">
      <alignment horizontal="center"/>
      <protection locked="0"/>
    </xf>
    <xf numFmtId="0" fontId="11" fillId="10" borderId="6" xfId="2" applyNumberFormat="1" applyFont="1" applyFill="1" applyBorder="1" applyAlignment="1" applyProtection="1">
      <alignment horizontal="center"/>
      <protection locked="0"/>
    </xf>
    <xf numFmtId="165" fontId="11" fillId="10" borderId="6" xfId="4" applyNumberFormat="1" applyFont="1" applyFill="1" applyBorder="1" applyAlignment="1" applyProtection="1">
      <alignment horizontal="center"/>
      <protection locked="0"/>
    </xf>
    <xf numFmtId="164" fontId="11" fillId="8" borderId="6" xfId="1" applyNumberFormat="1" applyFont="1" applyFill="1" applyBorder="1" applyAlignment="1">
      <alignment horizontal="center"/>
    </xf>
    <xf numFmtId="164" fontId="11" fillId="8" borderId="6" xfId="2" applyNumberFormat="1" applyFont="1" applyFill="1" applyBorder="1" applyAlignment="1">
      <alignment horizontal="center"/>
    </xf>
    <xf numFmtId="164" fontId="11" fillId="8" borderId="6" xfId="1" applyNumberFormat="1" applyFont="1" applyFill="1" applyBorder="1" applyAlignment="1">
      <alignment horizontal="center" wrapText="1"/>
    </xf>
    <xf numFmtId="164" fontId="11" fillId="8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5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8" fillId="10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11" borderId="6" xfId="0" applyFill="1" applyBorder="1" applyAlignment="1" applyProtection="1">
      <alignment horizontal="left" vertical="center"/>
      <protection locked="0"/>
    </xf>
    <xf numFmtId="0" fontId="7" fillId="11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right" vertical="center"/>
    </xf>
    <xf numFmtId="14" fontId="0" fillId="10" borderId="8" xfId="0" applyNumberFormat="1" applyFill="1" applyBorder="1" applyAlignment="1" applyProtection="1">
      <alignment horizontal="left" vertical="top"/>
      <protection locked="0"/>
    </xf>
    <xf numFmtId="14" fontId="0" fillId="10" borderId="9" xfId="0" applyNumberFormat="1" applyFill="1" applyBorder="1" applyAlignment="1" applyProtection="1">
      <alignment horizontal="left" vertical="top"/>
      <protection locked="0"/>
    </xf>
    <xf numFmtId="0" fontId="0" fillId="10" borderId="7" xfId="0" applyFill="1" applyBorder="1" applyAlignment="1" applyProtection="1">
      <alignment horizontal="center" vertical="top"/>
      <protection locked="0"/>
    </xf>
    <xf numFmtId="0" fontId="0" fillId="10" borderId="9" xfId="0" applyFill="1" applyBorder="1" applyAlignment="1" applyProtection="1">
      <alignment horizontal="center" vertical="top"/>
      <protection locked="0"/>
    </xf>
  </cellXfs>
  <cellStyles count="6">
    <cellStyle name="Hipervínculo" xfId="3" builtinId="8"/>
    <cellStyle name="Millares" xfId="4" builtinId="3"/>
    <cellStyle name="Moneda" xfId="1" builtinId="4"/>
    <cellStyle name="Normal" xfId="0" builtinId="0"/>
    <cellStyle name="Normal 4" xfId="5" xr:uid="{00000000-0005-0000-0000-000004000000}"/>
    <cellStyle name="Porcentaje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CEBFA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\ #,##0"/>
      <fill>
        <patternFill patternType="solid">
          <fgColor indexed="64"/>
          <bgColor rgb="FFACEBFA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rgb="FFACEB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ACEBFA"/>
      <color rgb="FF88E3F8"/>
      <color rgb="FF55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Cotizacion" displayName="tCotizacion" ref="B15:P288" totalsRowShown="0" headerRowDxfId="21" headerRowBorderDxfId="20" tableBorderDxfId="19" totalsRowBorderDxfId="18">
  <autoFilter ref="B15:P288" xr:uid="{00000000-0009-0000-0100-000001000000}"/>
  <tableColumns count="15">
    <tableColumn id="1" xr3:uid="{00000000-0010-0000-0000-000001000000}" name="ID" dataDxfId="17" totalsRowDxfId="16"/>
    <tableColumn id="2" xr3:uid="{00000000-0010-0000-0000-000002000000}" name="Descripción del artículo" dataDxfId="15"/>
    <tableColumn id="3" xr3:uid="{00000000-0010-0000-0000-000003000000}" name="Unidad de medida solicitada" dataDxfId="14" totalsRowDxfId="13"/>
    <tableColumn id="4" xr3:uid="{00000000-0010-0000-0000-000004000000}" name="Cant. Solicitada" dataDxfId="12" totalsRowDxfId="11"/>
    <tableColumn id="15" xr3:uid="{00000000-0010-0000-0000-00000F000000}" name="Tiene el arículo disponible o algún artículo equivalente" dataDxfId="10"/>
    <tableColumn id="5" xr3:uid="{00000000-0010-0000-0000-000005000000}" name="Descripción del artículo ofertado" dataDxfId="9"/>
    <tableColumn id="8" xr3:uid="{00000000-0010-0000-0000-000008000000}" name="Vr Unitario (antes de IVA)" dataDxfId="8" dataCellStyle="Moneda"/>
    <tableColumn id="10" xr3:uid="{00000000-0010-0000-0000-00000A000000}" name="% de IVA (si aplica)" dataDxfId="7" dataCellStyle="Porcentaje"/>
    <tableColumn id="13" xr3:uid="{00000000-0010-0000-0000-00000D000000}" name="Garantía ofrecida (expresada en meses)" dataDxfId="6" dataCellStyle="Porcentaje"/>
    <tableColumn id="14" xr3:uid="{00000000-0010-0000-0000-00000E000000}" name="Tiempo de entrega (expresado en días calendario)" dataDxfId="5" dataCellStyle="Millares"/>
    <tableColumn id="9" xr3:uid="{00000000-0010-0000-0000-000009000000}" name="Valor total (antes de IVA)" dataDxfId="4" dataCellStyle="Moneda">
      <calculatedColumnFormula>tCotizacion[[#This Row],[Cant. Solicitada]]*tCotizacion[[#This Row],[Vr Unitario (antes de IVA)]]</calculatedColumnFormula>
    </tableColumn>
    <tableColumn id="11" xr3:uid="{00000000-0010-0000-0000-00000B000000}" name="Valor total IVA" dataDxfId="3" dataCellStyle="Porcentaje">
      <calculatedColumnFormula>+tCotizacion[[#This Row],[Valor total (antes de IVA)]]*tCotizacion[[#This Row],[% de IVA (si aplica)]]</calculatedColumnFormula>
    </tableColumn>
    <tableColumn id="12" xr3:uid="{00000000-0010-0000-0000-00000C000000}" name="Valor Total Item" dataDxfId="2" dataCellStyle="Moneda">
      <calculatedColumnFormula>+tCotizacion[[#This Row],[Valor total (antes de IVA)]]+tCotizacion[[#This Row],[Valor total IVA]]</calculatedColumnFormula>
    </tableColumn>
    <tableColumn id="16" xr3:uid="{00000000-0010-0000-0000-000010000000}" name="Valor unitario total" dataDxfId="1" dataCellStyle="Moneda">
      <calculatedColumnFormula>+tCotizacion[[#This Row],[Valor Total Item]]/tCotizacion[[#This Row],[Cant. Solicitada]]</calculatedColumnFormula>
    </tableColumn>
    <tableColumn id="6" xr3:uid="{00000000-0010-0000-0000-000006000000}" name="El ítem es un ítem equivalente" dataDxfId="0" dataCellStyle="Mone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5"/>
  <sheetViews>
    <sheetView showGridLines="0" tabSelected="1" topLeftCell="A16" zoomScale="80" zoomScaleNormal="80" workbookViewId="0">
      <selection activeCell="C16" sqref="C16:C288"/>
    </sheetView>
  </sheetViews>
  <sheetFormatPr baseColWidth="10" defaultColWidth="11.42578125" defaultRowHeight="15" x14ac:dyDescent="0.25"/>
  <cols>
    <col min="1" max="1" width="3.7109375" customWidth="1"/>
    <col min="2" max="2" width="10.140625" customWidth="1"/>
    <col min="3" max="3" width="62.28515625" style="10" customWidth="1"/>
    <col min="4" max="4" width="13" customWidth="1"/>
    <col min="5" max="5" width="11" customWidth="1"/>
    <col min="6" max="6" width="14.85546875" style="21" customWidth="1"/>
    <col min="7" max="7" width="42.28515625" style="21" customWidth="1"/>
    <col min="8" max="8" width="19" style="22" customWidth="1"/>
    <col min="9" max="9" width="10.7109375" style="23" customWidth="1"/>
    <col min="10" max="10" width="15.42578125" style="21" customWidth="1"/>
    <col min="11" max="11" width="13.28515625" style="22" customWidth="1"/>
    <col min="12" max="12" width="16.42578125" style="8" customWidth="1"/>
    <col min="13" max="14" width="16.42578125" customWidth="1"/>
    <col min="15" max="15" width="31.85546875" customWidth="1"/>
    <col min="16" max="16" width="15.85546875" customWidth="1"/>
    <col min="17" max="17" width="11.42578125" style="16"/>
    <col min="18" max="18" width="27" style="17" customWidth="1"/>
    <col min="19" max="19" width="24.140625" style="18" customWidth="1"/>
    <col min="20" max="20" width="59.28515625" style="16" customWidth="1"/>
    <col min="21" max="16384" width="11.42578125" style="16"/>
  </cols>
  <sheetData>
    <row r="1" spans="2:16" customFormat="1" x14ac:dyDescent="0.25">
      <c r="C1" s="10"/>
      <c r="F1" s="21"/>
      <c r="G1" s="21"/>
      <c r="H1" s="22"/>
      <c r="I1" s="23"/>
      <c r="J1" s="23"/>
      <c r="K1" s="21"/>
      <c r="L1" s="8"/>
      <c r="M1" s="8"/>
      <c r="N1" s="8"/>
      <c r="O1" s="8"/>
    </row>
    <row r="2" spans="2:16" customFormat="1" ht="38.25" customHeight="1" thickBot="1" x14ac:dyDescent="0.3">
      <c r="B2" s="108" t="s">
        <v>36</v>
      </c>
      <c r="C2" s="109"/>
      <c r="D2" s="109"/>
      <c r="E2" s="109"/>
      <c r="F2" s="109"/>
      <c r="G2" s="109"/>
      <c r="H2" s="109"/>
      <c r="I2" s="109"/>
      <c r="J2" s="109"/>
      <c r="K2" s="110"/>
      <c r="L2" s="105" t="s">
        <v>34</v>
      </c>
      <c r="M2" s="106"/>
      <c r="N2" s="106"/>
      <c r="O2" s="107"/>
    </row>
    <row r="3" spans="2:16" customFormat="1" ht="27" customHeight="1" x14ac:dyDescent="0.25">
      <c r="C3" s="10"/>
      <c r="F3" s="21"/>
      <c r="G3" s="21"/>
      <c r="H3" s="21"/>
      <c r="I3" s="21"/>
      <c r="J3" s="21"/>
      <c r="K3" s="21"/>
      <c r="L3" s="96"/>
      <c r="M3" s="97"/>
      <c r="N3" s="97"/>
      <c r="O3" s="98"/>
    </row>
    <row r="4" spans="2:16" customFormat="1" ht="15" customHeight="1" x14ac:dyDescent="0.25">
      <c r="B4" s="94"/>
      <c r="C4" s="94"/>
      <c r="D4" s="94"/>
      <c r="E4" s="94"/>
      <c r="F4" s="21"/>
      <c r="G4" s="21"/>
      <c r="H4" s="21"/>
      <c r="I4" s="21"/>
      <c r="J4" s="21"/>
      <c r="K4" s="21"/>
      <c r="L4" s="99"/>
      <c r="M4" s="100"/>
      <c r="N4" s="100"/>
      <c r="O4" s="101"/>
    </row>
    <row r="5" spans="2:16" customFormat="1" ht="17.25" customHeight="1" x14ac:dyDescent="0.25">
      <c r="B5" s="90" t="s">
        <v>0</v>
      </c>
      <c r="C5" s="90"/>
      <c r="D5" s="90"/>
      <c r="E5" s="90"/>
      <c r="F5" s="112"/>
      <c r="G5" s="113"/>
      <c r="H5" s="24"/>
      <c r="I5" s="23"/>
      <c r="J5" s="21"/>
      <c r="K5" s="24"/>
      <c r="L5" s="99"/>
      <c r="M5" s="100"/>
      <c r="N5" s="100"/>
      <c r="O5" s="101"/>
    </row>
    <row r="6" spans="2:16" customFormat="1" ht="17.25" customHeight="1" x14ac:dyDescent="0.25">
      <c r="B6" s="87" t="s">
        <v>1</v>
      </c>
      <c r="C6" s="87"/>
      <c r="D6" s="87"/>
      <c r="E6" s="87"/>
      <c r="F6" s="53"/>
      <c r="G6" s="54"/>
      <c r="H6" s="111" t="s">
        <v>33</v>
      </c>
      <c r="I6" s="111"/>
      <c r="J6" s="44"/>
      <c r="K6" s="25"/>
      <c r="L6" s="99"/>
      <c r="M6" s="100"/>
      <c r="N6" s="100"/>
      <c r="O6" s="101"/>
    </row>
    <row r="7" spans="2:16" customFormat="1" ht="17.25" customHeight="1" x14ac:dyDescent="0.25">
      <c r="B7" s="87" t="s">
        <v>2</v>
      </c>
      <c r="C7" s="87"/>
      <c r="D7" s="87"/>
      <c r="E7" s="87"/>
      <c r="F7" s="53"/>
      <c r="G7" s="54"/>
      <c r="H7" s="111" t="s">
        <v>27</v>
      </c>
      <c r="I7" s="111"/>
      <c r="J7" s="45">
        <f>+SUMIF(tCotizacion[Tiene el arículo disponible o algún artículo equivalente],"Sí",tCotizacion[Valor Total Item])</f>
        <v>0</v>
      </c>
      <c r="K7" s="25"/>
      <c r="L7" s="99"/>
      <c r="M7" s="100"/>
      <c r="N7" s="100"/>
      <c r="O7" s="101"/>
    </row>
    <row r="8" spans="2:16" customFormat="1" ht="17.25" customHeight="1" thickBot="1" x14ac:dyDescent="0.3">
      <c r="B8" s="87" t="s">
        <v>9</v>
      </c>
      <c r="C8" s="87"/>
      <c r="D8" s="87"/>
      <c r="E8" s="87"/>
      <c r="F8" s="53"/>
      <c r="G8" s="54"/>
      <c r="H8" s="25"/>
      <c r="I8" s="25"/>
      <c r="J8" s="25"/>
      <c r="K8" s="25"/>
      <c r="L8" s="102"/>
      <c r="M8" s="103"/>
      <c r="N8" s="103"/>
      <c r="O8" s="104"/>
    </row>
    <row r="9" spans="2:16" customFormat="1" ht="17.25" customHeight="1" x14ac:dyDescent="0.25">
      <c r="B9" s="87" t="s">
        <v>3</v>
      </c>
      <c r="C9" s="87"/>
      <c r="D9" s="87"/>
      <c r="E9" s="87"/>
      <c r="F9" s="55"/>
      <c r="G9" s="56"/>
      <c r="H9" s="26"/>
      <c r="I9" s="26"/>
      <c r="J9" s="26"/>
      <c r="K9" s="26"/>
      <c r="L9" s="20"/>
      <c r="M9" s="20"/>
      <c r="N9" s="20"/>
      <c r="O9" s="20"/>
    </row>
    <row r="10" spans="2:16" customFormat="1" ht="17.25" customHeight="1" x14ac:dyDescent="0.25">
      <c r="B10" s="87" t="s">
        <v>4</v>
      </c>
      <c r="C10" s="87"/>
      <c r="D10" s="87"/>
      <c r="E10" s="87"/>
      <c r="F10" s="53"/>
      <c r="G10" s="54"/>
      <c r="H10" s="25"/>
      <c r="I10" s="25"/>
      <c r="J10" s="25"/>
      <c r="K10" s="25"/>
      <c r="L10" s="82" t="s">
        <v>28</v>
      </c>
      <c r="M10" s="82"/>
      <c r="N10" s="82"/>
      <c r="O10" s="82"/>
    </row>
    <row r="11" spans="2:16" customFormat="1" ht="17.25" customHeight="1" x14ac:dyDescent="0.25">
      <c r="B11" s="91" t="s">
        <v>35</v>
      </c>
      <c r="C11" s="92"/>
      <c r="D11" s="92"/>
      <c r="E11" s="93"/>
      <c r="F11" s="114"/>
      <c r="G11" s="115"/>
      <c r="H11" s="25"/>
      <c r="I11" s="25"/>
      <c r="J11" s="25"/>
      <c r="K11" s="25"/>
      <c r="L11" s="60"/>
      <c r="M11" s="60"/>
      <c r="N11" s="60"/>
      <c r="O11" s="60"/>
    </row>
    <row r="12" spans="2:16" customFormat="1" ht="17.25" customHeight="1" x14ac:dyDescent="0.25">
      <c r="B12" s="11"/>
      <c r="C12" s="58"/>
      <c r="D12" s="11"/>
      <c r="E12" s="11"/>
      <c r="F12" s="59"/>
      <c r="G12" s="59"/>
      <c r="H12" s="25"/>
      <c r="I12" s="25"/>
      <c r="J12" s="25"/>
      <c r="K12" s="25"/>
      <c r="L12" s="83" t="s">
        <v>32</v>
      </c>
      <c r="M12" s="83"/>
      <c r="N12" s="83"/>
      <c r="O12" s="83"/>
    </row>
    <row r="13" spans="2:16" customFormat="1" ht="17.25" customHeight="1" x14ac:dyDescent="0.25">
      <c r="B13" s="11"/>
      <c r="C13" s="58"/>
      <c r="D13" s="11"/>
      <c r="E13" s="11"/>
      <c r="F13" s="59"/>
      <c r="G13" s="59"/>
      <c r="H13" s="25"/>
      <c r="I13" s="25"/>
      <c r="J13" s="25"/>
      <c r="K13" s="25"/>
      <c r="L13" s="19"/>
      <c r="M13" s="19"/>
      <c r="N13" s="19"/>
      <c r="O13" s="19"/>
    </row>
    <row r="14" spans="2:16" customFormat="1" x14ac:dyDescent="0.25">
      <c r="B14" s="11"/>
      <c r="C14" s="38"/>
      <c r="D14" s="9"/>
      <c r="E14" s="9"/>
      <c r="F14" s="27"/>
      <c r="G14" s="27"/>
      <c r="H14" s="27"/>
      <c r="I14" s="27"/>
      <c r="J14" s="27"/>
      <c r="K14" s="27"/>
      <c r="L14" s="9"/>
      <c r="M14" s="9"/>
      <c r="N14" s="9"/>
      <c r="O14" s="9"/>
    </row>
    <row r="15" spans="2:16" s="10" customFormat="1" ht="96.75" customHeight="1" x14ac:dyDescent="0.25">
      <c r="B15" s="49" t="s">
        <v>5</v>
      </c>
      <c r="C15" s="50" t="s">
        <v>11</v>
      </c>
      <c r="D15" s="50" t="s">
        <v>12</v>
      </c>
      <c r="E15" s="50" t="s">
        <v>13</v>
      </c>
      <c r="F15" s="51" t="s">
        <v>30</v>
      </c>
      <c r="G15" s="51" t="s">
        <v>19</v>
      </c>
      <c r="H15" s="41" t="s">
        <v>14</v>
      </c>
      <c r="I15" s="42" t="s">
        <v>15</v>
      </c>
      <c r="J15" s="42" t="s">
        <v>29</v>
      </c>
      <c r="K15" s="52" t="s">
        <v>22</v>
      </c>
      <c r="L15" s="43" t="s">
        <v>16</v>
      </c>
      <c r="M15" s="47" t="s">
        <v>17</v>
      </c>
      <c r="N15" s="46" t="s">
        <v>10</v>
      </c>
      <c r="O15" s="46" t="s">
        <v>18</v>
      </c>
      <c r="P15" s="48" t="s">
        <v>31</v>
      </c>
    </row>
    <row r="16" spans="2:16" s="10" customFormat="1" ht="96.75" customHeight="1" x14ac:dyDescent="0.25">
      <c r="B16" s="70">
        <v>12318</v>
      </c>
      <c r="C16" s="71" t="s">
        <v>37</v>
      </c>
      <c r="D16" s="70" t="s">
        <v>255</v>
      </c>
      <c r="E16" s="70">
        <v>20</v>
      </c>
      <c r="F16" s="57"/>
      <c r="G16" s="61"/>
      <c r="H16" s="62"/>
      <c r="I16" s="63"/>
      <c r="J16" s="64"/>
      <c r="K16" s="65"/>
      <c r="L16" s="66">
        <f>tCotizacion[[#This Row],[Cant. Solicitada]]*tCotizacion[[#This Row],[Vr Unitario (antes de IVA)]]</f>
        <v>0</v>
      </c>
      <c r="M16" s="67">
        <f>+tCotizacion[[#This Row],[Valor total (antes de IVA)]]*tCotizacion[[#This Row],[% de IVA (si aplica)]]</f>
        <v>0</v>
      </c>
      <c r="N16" s="68">
        <f>+tCotizacion[[#This Row],[Valor total (antes de IVA)]]+tCotizacion[[#This Row],[Valor total IVA]]</f>
        <v>0</v>
      </c>
      <c r="O16" s="68">
        <f>+tCotizacion[[#This Row],[Valor Total Item]]/tCotizacion[[#This Row],[Cant. Solicitada]]</f>
        <v>0</v>
      </c>
      <c r="P16" s="69"/>
    </row>
    <row r="17" spans="2:16" s="10" customFormat="1" ht="96.75" customHeight="1" x14ac:dyDescent="0.25">
      <c r="B17" s="70">
        <v>12319</v>
      </c>
      <c r="C17" s="71" t="s">
        <v>38</v>
      </c>
      <c r="D17" s="70" t="s">
        <v>255</v>
      </c>
      <c r="E17" s="70">
        <v>10</v>
      </c>
      <c r="F17" s="57"/>
      <c r="G17" s="61"/>
      <c r="H17" s="62"/>
      <c r="I17" s="63"/>
      <c r="J17" s="64"/>
      <c r="K17" s="65"/>
      <c r="L17" s="66">
        <f>tCotizacion[[#This Row],[Cant. Solicitada]]*tCotizacion[[#This Row],[Vr Unitario (antes de IVA)]]</f>
        <v>0</v>
      </c>
      <c r="M17" s="67">
        <f>+tCotizacion[[#This Row],[Valor total (antes de IVA)]]*tCotizacion[[#This Row],[% de IVA (si aplica)]]</f>
        <v>0</v>
      </c>
      <c r="N17" s="68">
        <f>+tCotizacion[[#This Row],[Valor total (antes de IVA)]]+tCotizacion[[#This Row],[Valor total IVA]]</f>
        <v>0</v>
      </c>
      <c r="O17" s="68">
        <f>+tCotizacion[[#This Row],[Valor Total Item]]/tCotizacion[[#This Row],[Cant. Solicitada]]</f>
        <v>0</v>
      </c>
      <c r="P17" s="69"/>
    </row>
    <row r="18" spans="2:16" s="10" customFormat="1" ht="96.75" customHeight="1" x14ac:dyDescent="0.25">
      <c r="B18" s="70">
        <v>12317</v>
      </c>
      <c r="C18" s="71" t="s">
        <v>39</v>
      </c>
      <c r="D18" s="70" t="s">
        <v>255</v>
      </c>
      <c r="E18" s="70">
        <v>20</v>
      </c>
      <c r="F18" s="57"/>
      <c r="G18" s="61"/>
      <c r="H18" s="62"/>
      <c r="I18" s="63"/>
      <c r="J18" s="64"/>
      <c r="K18" s="65"/>
      <c r="L18" s="66">
        <f>tCotizacion[[#This Row],[Cant. Solicitada]]*tCotizacion[[#This Row],[Vr Unitario (antes de IVA)]]</f>
        <v>0</v>
      </c>
      <c r="M18" s="67">
        <f>+tCotizacion[[#This Row],[Valor total (antes de IVA)]]*tCotizacion[[#This Row],[% de IVA (si aplica)]]</f>
        <v>0</v>
      </c>
      <c r="N18" s="68">
        <f>+tCotizacion[[#This Row],[Valor total (antes de IVA)]]+tCotizacion[[#This Row],[Valor total IVA]]</f>
        <v>0</v>
      </c>
      <c r="O18" s="68">
        <f>+tCotizacion[[#This Row],[Valor Total Item]]/tCotizacion[[#This Row],[Cant. Solicitada]]</f>
        <v>0</v>
      </c>
      <c r="P18" s="69"/>
    </row>
    <row r="19" spans="2:16" s="10" customFormat="1" ht="96.75" customHeight="1" x14ac:dyDescent="0.25">
      <c r="B19" s="70">
        <v>12316</v>
      </c>
      <c r="C19" s="71" t="s">
        <v>40</v>
      </c>
      <c r="D19" s="70" t="s">
        <v>255</v>
      </c>
      <c r="E19" s="70">
        <v>10</v>
      </c>
      <c r="F19" s="57"/>
      <c r="G19" s="61"/>
      <c r="H19" s="62"/>
      <c r="I19" s="63"/>
      <c r="J19" s="64"/>
      <c r="K19" s="65"/>
      <c r="L19" s="66">
        <f>tCotizacion[[#This Row],[Cant. Solicitada]]*tCotizacion[[#This Row],[Vr Unitario (antes de IVA)]]</f>
        <v>0</v>
      </c>
      <c r="M19" s="67">
        <f>+tCotizacion[[#This Row],[Valor total (antes de IVA)]]*tCotizacion[[#This Row],[% de IVA (si aplica)]]</f>
        <v>0</v>
      </c>
      <c r="N19" s="68">
        <f>+tCotizacion[[#This Row],[Valor total (antes de IVA)]]+tCotizacion[[#This Row],[Valor total IVA]]</f>
        <v>0</v>
      </c>
      <c r="O19" s="68">
        <f>+tCotizacion[[#This Row],[Valor Total Item]]/tCotizacion[[#This Row],[Cant. Solicitada]]</f>
        <v>0</v>
      </c>
      <c r="P19" s="69"/>
    </row>
    <row r="20" spans="2:16" s="10" customFormat="1" ht="96.75" customHeight="1" x14ac:dyDescent="0.25">
      <c r="B20" s="70">
        <v>12315</v>
      </c>
      <c r="C20" s="71" t="s">
        <v>41</v>
      </c>
      <c r="D20" s="70" t="s">
        <v>255</v>
      </c>
      <c r="E20" s="70">
        <v>5</v>
      </c>
      <c r="F20" s="57"/>
      <c r="G20" s="61"/>
      <c r="H20" s="62"/>
      <c r="I20" s="63"/>
      <c r="J20" s="64"/>
      <c r="K20" s="65"/>
      <c r="L20" s="66">
        <f>tCotizacion[[#This Row],[Cant. Solicitada]]*tCotizacion[[#This Row],[Vr Unitario (antes de IVA)]]</f>
        <v>0</v>
      </c>
      <c r="M20" s="67">
        <f>+tCotizacion[[#This Row],[Valor total (antes de IVA)]]*tCotizacion[[#This Row],[% de IVA (si aplica)]]</f>
        <v>0</v>
      </c>
      <c r="N20" s="68">
        <f>+tCotizacion[[#This Row],[Valor total (antes de IVA)]]+tCotizacion[[#This Row],[Valor total IVA]]</f>
        <v>0</v>
      </c>
      <c r="O20" s="68">
        <f>+tCotizacion[[#This Row],[Valor Total Item]]/tCotizacion[[#This Row],[Cant. Solicitada]]</f>
        <v>0</v>
      </c>
      <c r="P20" s="69"/>
    </row>
    <row r="21" spans="2:16" s="10" customFormat="1" ht="96.75" customHeight="1" x14ac:dyDescent="0.25">
      <c r="B21" s="70">
        <v>12321</v>
      </c>
      <c r="C21" s="71" t="s">
        <v>42</v>
      </c>
      <c r="D21" s="70" t="s">
        <v>255</v>
      </c>
      <c r="E21" s="70">
        <v>20</v>
      </c>
      <c r="F21" s="57"/>
      <c r="G21" s="61"/>
      <c r="H21" s="62"/>
      <c r="I21" s="63"/>
      <c r="J21" s="64"/>
      <c r="K21" s="65"/>
      <c r="L21" s="66">
        <f>tCotizacion[[#This Row],[Cant. Solicitada]]*tCotizacion[[#This Row],[Vr Unitario (antes de IVA)]]</f>
        <v>0</v>
      </c>
      <c r="M21" s="67">
        <f>+tCotizacion[[#This Row],[Valor total (antes de IVA)]]*tCotizacion[[#This Row],[% de IVA (si aplica)]]</f>
        <v>0</v>
      </c>
      <c r="N21" s="68">
        <f>+tCotizacion[[#This Row],[Valor total (antes de IVA)]]+tCotizacion[[#This Row],[Valor total IVA]]</f>
        <v>0</v>
      </c>
      <c r="O21" s="68">
        <f>+tCotizacion[[#This Row],[Valor Total Item]]/tCotizacion[[#This Row],[Cant. Solicitada]]</f>
        <v>0</v>
      </c>
      <c r="P21" s="69"/>
    </row>
    <row r="22" spans="2:16" s="10" customFormat="1" ht="96.75" customHeight="1" x14ac:dyDescent="0.25">
      <c r="B22" s="70">
        <v>12320</v>
      </c>
      <c r="C22" s="71" t="s">
        <v>43</v>
      </c>
      <c r="D22" s="70" t="s">
        <v>255</v>
      </c>
      <c r="E22" s="70">
        <v>20</v>
      </c>
      <c r="F22" s="57"/>
      <c r="G22" s="61"/>
      <c r="H22" s="62"/>
      <c r="I22" s="63"/>
      <c r="J22" s="64"/>
      <c r="K22" s="65"/>
      <c r="L22" s="66">
        <f>tCotizacion[[#This Row],[Cant. Solicitada]]*tCotizacion[[#This Row],[Vr Unitario (antes de IVA)]]</f>
        <v>0</v>
      </c>
      <c r="M22" s="67">
        <f>+tCotizacion[[#This Row],[Valor total (antes de IVA)]]*tCotizacion[[#This Row],[% de IVA (si aplica)]]</f>
        <v>0</v>
      </c>
      <c r="N22" s="68">
        <f>+tCotizacion[[#This Row],[Valor total (antes de IVA)]]+tCotizacion[[#This Row],[Valor total IVA]]</f>
        <v>0</v>
      </c>
      <c r="O22" s="68">
        <f>+tCotizacion[[#This Row],[Valor Total Item]]/tCotizacion[[#This Row],[Cant. Solicitada]]</f>
        <v>0</v>
      </c>
      <c r="P22" s="69"/>
    </row>
    <row r="23" spans="2:16" s="10" customFormat="1" ht="96.75" customHeight="1" x14ac:dyDescent="0.25">
      <c r="B23" s="70">
        <v>15128</v>
      </c>
      <c r="C23" s="71" t="s">
        <v>44</v>
      </c>
      <c r="D23" s="70" t="s">
        <v>314</v>
      </c>
      <c r="E23" s="70">
        <v>1</v>
      </c>
      <c r="F23" s="57"/>
      <c r="G23" s="61"/>
      <c r="H23" s="62"/>
      <c r="I23" s="63"/>
      <c r="J23" s="64"/>
      <c r="K23" s="65"/>
      <c r="L23" s="66">
        <f>tCotizacion[[#This Row],[Cant. Solicitada]]*tCotizacion[[#This Row],[Vr Unitario (antes de IVA)]]</f>
        <v>0</v>
      </c>
      <c r="M23" s="67">
        <f>+tCotizacion[[#This Row],[Valor total (antes de IVA)]]*tCotizacion[[#This Row],[% de IVA (si aplica)]]</f>
        <v>0</v>
      </c>
      <c r="N23" s="68">
        <f>+tCotizacion[[#This Row],[Valor total (antes de IVA)]]+tCotizacion[[#This Row],[Valor total IVA]]</f>
        <v>0</v>
      </c>
      <c r="O23" s="68">
        <f>+tCotizacion[[#This Row],[Valor Total Item]]/tCotizacion[[#This Row],[Cant. Solicitada]]</f>
        <v>0</v>
      </c>
      <c r="P23" s="69"/>
    </row>
    <row r="24" spans="2:16" s="10" customFormat="1" ht="96.75" customHeight="1" x14ac:dyDescent="0.25">
      <c r="B24" s="70">
        <v>1578</v>
      </c>
      <c r="C24" s="72" t="s">
        <v>45</v>
      </c>
      <c r="D24" s="70" t="s">
        <v>314</v>
      </c>
      <c r="E24" s="70">
        <v>39</v>
      </c>
      <c r="F24" s="57"/>
      <c r="G24" s="61"/>
      <c r="H24" s="62"/>
      <c r="I24" s="63"/>
      <c r="J24" s="64"/>
      <c r="K24" s="65"/>
      <c r="L24" s="66">
        <f>tCotizacion[[#This Row],[Cant. Solicitada]]*tCotizacion[[#This Row],[Vr Unitario (antes de IVA)]]</f>
        <v>0</v>
      </c>
      <c r="M24" s="67">
        <f>+tCotizacion[[#This Row],[Valor total (antes de IVA)]]*tCotizacion[[#This Row],[% de IVA (si aplica)]]</f>
        <v>0</v>
      </c>
      <c r="N24" s="68">
        <f>+tCotizacion[[#This Row],[Valor total (antes de IVA)]]+tCotizacion[[#This Row],[Valor total IVA]]</f>
        <v>0</v>
      </c>
      <c r="O24" s="68">
        <f>+tCotizacion[[#This Row],[Valor Total Item]]/tCotizacion[[#This Row],[Cant. Solicitada]]</f>
        <v>0</v>
      </c>
      <c r="P24" s="69"/>
    </row>
    <row r="25" spans="2:16" s="10" customFormat="1" ht="96.75" customHeight="1" x14ac:dyDescent="0.25">
      <c r="B25" s="70">
        <v>12180</v>
      </c>
      <c r="C25" s="72" t="s">
        <v>46</v>
      </c>
      <c r="D25" s="70" t="s">
        <v>314</v>
      </c>
      <c r="E25" s="70">
        <v>10</v>
      </c>
      <c r="F25" s="57"/>
      <c r="G25" s="61"/>
      <c r="H25" s="62"/>
      <c r="I25" s="63"/>
      <c r="J25" s="64"/>
      <c r="K25" s="65"/>
      <c r="L25" s="66">
        <f>tCotizacion[[#This Row],[Cant. Solicitada]]*tCotizacion[[#This Row],[Vr Unitario (antes de IVA)]]</f>
        <v>0</v>
      </c>
      <c r="M25" s="67">
        <f>+tCotizacion[[#This Row],[Valor total (antes de IVA)]]*tCotizacion[[#This Row],[% de IVA (si aplica)]]</f>
        <v>0</v>
      </c>
      <c r="N25" s="68">
        <f>+tCotizacion[[#This Row],[Valor total (antes de IVA)]]+tCotizacion[[#This Row],[Valor total IVA]]</f>
        <v>0</v>
      </c>
      <c r="O25" s="68">
        <f>+tCotizacion[[#This Row],[Valor Total Item]]/tCotizacion[[#This Row],[Cant. Solicitada]]</f>
        <v>0</v>
      </c>
      <c r="P25" s="69"/>
    </row>
    <row r="26" spans="2:16" s="10" customFormat="1" ht="96.75" customHeight="1" x14ac:dyDescent="0.25">
      <c r="B26" s="70">
        <v>12138</v>
      </c>
      <c r="C26" s="72" t="s">
        <v>47</v>
      </c>
      <c r="D26" s="70" t="s">
        <v>314</v>
      </c>
      <c r="E26" s="70">
        <v>10</v>
      </c>
      <c r="F26" s="57"/>
      <c r="G26" s="61"/>
      <c r="H26" s="62"/>
      <c r="I26" s="63"/>
      <c r="J26" s="64"/>
      <c r="K26" s="65"/>
      <c r="L26" s="66">
        <f>tCotizacion[[#This Row],[Cant. Solicitada]]*tCotizacion[[#This Row],[Vr Unitario (antes de IVA)]]</f>
        <v>0</v>
      </c>
      <c r="M26" s="67">
        <f>+tCotizacion[[#This Row],[Valor total (antes de IVA)]]*tCotizacion[[#This Row],[% de IVA (si aplica)]]</f>
        <v>0</v>
      </c>
      <c r="N26" s="68">
        <f>+tCotizacion[[#This Row],[Valor total (antes de IVA)]]+tCotizacion[[#This Row],[Valor total IVA]]</f>
        <v>0</v>
      </c>
      <c r="O26" s="68">
        <f>+tCotizacion[[#This Row],[Valor Total Item]]/tCotizacion[[#This Row],[Cant. Solicitada]]</f>
        <v>0</v>
      </c>
      <c r="P26" s="69"/>
    </row>
    <row r="27" spans="2:16" s="10" customFormat="1" ht="96.75" customHeight="1" x14ac:dyDescent="0.25">
      <c r="B27" s="70">
        <v>12139</v>
      </c>
      <c r="C27" s="72" t="s">
        <v>48</v>
      </c>
      <c r="D27" s="70" t="s">
        <v>314</v>
      </c>
      <c r="E27" s="70">
        <v>10</v>
      </c>
      <c r="F27" s="57"/>
      <c r="G27" s="61"/>
      <c r="H27" s="62"/>
      <c r="I27" s="63"/>
      <c r="J27" s="64"/>
      <c r="K27" s="65"/>
      <c r="L27" s="66">
        <f>tCotizacion[[#This Row],[Cant. Solicitada]]*tCotizacion[[#This Row],[Vr Unitario (antes de IVA)]]</f>
        <v>0</v>
      </c>
      <c r="M27" s="67">
        <f>+tCotizacion[[#This Row],[Valor total (antes de IVA)]]*tCotizacion[[#This Row],[% de IVA (si aplica)]]</f>
        <v>0</v>
      </c>
      <c r="N27" s="68">
        <f>+tCotizacion[[#This Row],[Valor total (antes de IVA)]]+tCotizacion[[#This Row],[Valor total IVA]]</f>
        <v>0</v>
      </c>
      <c r="O27" s="68">
        <f>+tCotizacion[[#This Row],[Valor Total Item]]/tCotizacion[[#This Row],[Cant. Solicitada]]</f>
        <v>0</v>
      </c>
      <c r="P27" s="69"/>
    </row>
    <row r="28" spans="2:16" s="10" customFormat="1" ht="96.75" customHeight="1" x14ac:dyDescent="0.25">
      <c r="B28" s="70">
        <v>9801</v>
      </c>
      <c r="C28" s="72" t="s">
        <v>49</v>
      </c>
      <c r="D28" s="70" t="s">
        <v>314</v>
      </c>
      <c r="E28" s="70">
        <v>8</v>
      </c>
      <c r="F28" s="57"/>
      <c r="G28" s="61"/>
      <c r="H28" s="62"/>
      <c r="I28" s="63"/>
      <c r="J28" s="64"/>
      <c r="K28" s="65"/>
      <c r="L28" s="66">
        <f>tCotizacion[[#This Row],[Cant. Solicitada]]*tCotizacion[[#This Row],[Vr Unitario (antes de IVA)]]</f>
        <v>0</v>
      </c>
      <c r="M28" s="67">
        <f>+tCotizacion[[#This Row],[Valor total (antes de IVA)]]*tCotizacion[[#This Row],[% de IVA (si aplica)]]</f>
        <v>0</v>
      </c>
      <c r="N28" s="68">
        <f>+tCotizacion[[#This Row],[Valor total (antes de IVA)]]+tCotizacion[[#This Row],[Valor total IVA]]</f>
        <v>0</v>
      </c>
      <c r="O28" s="68">
        <f>+tCotizacion[[#This Row],[Valor Total Item]]/tCotizacion[[#This Row],[Cant. Solicitada]]</f>
        <v>0</v>
      </c>
      <c r="P28" s="69"/>
    </row>
    <row r="29" spans="2:16" s="10" customFormat="1" ht="96.75" customHeight="1" x14ac:dyDescent="0.25">
      <c r="B29" s="70">
        <v>9795</v>
      </c>
      <c r="C29" s="72" t="s">
        <v>50</v>
      </c>
      <c r="D29" s="70" t="s">
        <v>314</v>
      </c>
      <c r="E29" s="70">
        <v>5</v>
      </c>
      <c r="F29" s="57"/>
      <c r="G29" s="61"/>
      <c r="H29" s="62"/>
      <c r="I29" s="63"/>
      <c r="J29" s="64"/>
      <c r="K29" s="65"/>
      <c r="L29" s="66">
        <f>tCotizacion[[#This Row],[Cant. Solicitada]]*tCotizacion[[#This Row],[Vr Unitario (antes de IVA)]]</f>
        <v>0</v>
      </c>
      <c r="M29" s="67">
        <f>+tCotizacion[[#This Row],[Valor total (antes de IVA)]]*tCotizacion[[#This Row],[% de IVA (si aplica)]]</f>
        <v>0</v>
      </c>
      <c r="N29" s="68">
        <f>+tCotizacion[[#This Row],[Valor total (antes de IVA)]]+tCotizacion[[#This Row],[Valor total IVA]]</f>
        <v>0</v>
      </c>
      <c r="O29" s="68">
        <f>+tCotizacion[[#This Row],[Valor Total Item]]/tCotizacion[[#This Row],[Cant. Solicitada]]</f>
        <v>0</v>
      </c>
      <c r="P29" s="69"/>
    </row>
    <row r="30" spans="2:16" s="10" customFormat="1" ht="96.75" customHeight="1" x14ac:dyDescent="0.25">
      <c r="B30" s="70">
        <v>12230</v>
      </c>
      <c r="C30" s="72" t="s">
        <v>51</v>
      </c>
      <c r="D30" s="70" t="s">
        <v>314</v>
      </c>
      <c r="E30" s="70">
        <v>2</v>
      </c>
      <c r="F30" s="57"/>
      <c r="G30" s="61"/>
      <c r="H30" s="62"/>
      <c r="I30" s="63"/>
      <c r="J30" s="64"/>
      <c r="K30" s="65"/>
      <c r="L30" s="66">
        <f>tCotizacion[[#This Row],[Cant. Solicitada]]*tCotizacion[[#This Row],[Vr Unitario (antes de IVA)]]</f>
        <v>0</v>
      </c>
      <c r="M30" s="67">
        <f>+tCotizacion[[#This Row],[Valor total (antes de IVA)]]*tCotizacion[[#This Row],[% de IVA (si aplica)]]</f>
        <v>0</v>
      </c>
      <c r="N30" s="68">
        <f>+tCotizacion[[#This Row],[Valor total (antes de IVA)]]+tCotizacion[[#This Row],[Valor total IVA]]</f>
        <v>0</v>
      </c>
      <c r="O30" s="68">
        <f>+tCotizacion[[#This Row],[Valor Total Item]]/tCotizacion[[#This Row],[Cant. Solicitada]]</f>
        <v>0</v>
      </c>
      <c r="P30" s="69"/>
    </row>
    <row r="31" spans="2:16" s="10" customFormat="1" ht="96.75" customHeight="1" x14ac:dyDescent="0.25">
      <c r="B31" s="70">
        <v>12156</v>
      </c>
      <c r="C31" s="72" t="s">
        <v>52</v>
      </c>
      <c r="D31" s="70" t="s">
        <v>256</v>
      </c>
      <c r="E31" s="70">
        <v>1</v>
      </c>
      <c r="F31" s="57"/>
      <c r="G31" s="61"/>
      <c r="H31" s="62"/>
      <c r="I31" s="63"/>
      <c r="J31" s="64"/>
      <c r="K31" s="65"/>
      <c r="L31" s="66">
        <f>tCotizacion[[#This Row],[Cant. Solicitada]]*tCotizacion[[#This Row],[Vr Unitario (antes de IVA)]]</f>
        <v>0</v>
      </c>
      <c r="M31" s="67">
        <f>+tCotizacion[[#This Row],[Valor total (antes de IVA)]]*tCotizacion[[#This Row],[% de IVA (si aplica)]]</f>
        <v>0</v>
      </c>
      <c r="N31" s="68">
        <f>+tCotizacion[[#This Row],[Valor total (antes de IVA)]]+tCotizacion[[#This Row],[Valor total IVA]]</f>
        <v>0</v>
      </c>
      <c r="O31" s="68">
        <f>+tCotizacion[[#This Row],[Valor Total Item]]/tCotizacion[[#This Row],[Cant. Solicitada]]</f>
        <v>0</v>
      </c>
      <c r="P31" s="69"/>
    </row>
    <row r="32" spans="2:16" s="10" customFormat="1" ht="96.75" customHeight="1" x14ac:dyDescent="0.25">
      <c r="B32" s="70">
        <v>9843</v>
      </c>
      <c r="C32" s="71" t="s">
        <v>53</v>
      </c>
      <c r="D32" s="70" t="s">
        <v>314</v>
      </c>
      <c r="E32" s="70">
        <v>1</v>
      </c>
      <c r="F32" s="57"/>
      <c r="G32" s="61"/>
      <c r="H32" s="62"/>
      <c r="I32" s="63"/>
      <c r="J32" s="64"/>
      <c r="K32" s="65"/>
      <c r="L32" s="66">
        <f>tCotizacion[[#This Row],[Cant. Solicitada]]*tCotizacion[[#This Row],[Vr Unitario (antes de IVA)]]</f>
        <v>0</v>
      </c>
      <c r="M32" s="67">
        <f>+tCotizacion[[#This Row],[Valor total (antes de IVA)]]*tCotizacion[[#This Row],[% de IVA (si aplica)]]</f>
        <v>0</v>
      </c>
      <c r="N32" s="68">
        <f>+tCotizacion[[#This Row],[Valor total (antes de IVA)]]+tCotizacion[[#This Row],[Valor total IVA]]</f>
        <v>0</v>
      </c>
      <c r="O32" s="68">
        <f>+tCotizacion[[#This Row],[Valor Total Item]]/tCotizacion[[#This Row],[Cant. Solicitada]]</f>
        <v>0</v>
      </c>
      <c r="P32" s="69"/>
    </row>
    <row r="33" spans="2:16" s="10" customFormat="1" ht="96.75" customHeight="1" x14ac:dyDescent="0.25">
      <c r="B33" s="70">
        <v>9842</v>
      </c>
      <c r="C33" s="71" t="s">
        <v>54</v>
      </c>
      <c r="D33" s="70" t="s">
        <v>314</v>
      </c>
      <c r="E33" s="70">
        <v>1</v>
      </c>
      <c r="F33" s="57"/>
      <c r="G33" s="61"/>
      <c r="H33" s="62"/>
      <c r="I33" s="63"/>
      <c r="J33" s="64"/>
      <c r="K33" s="65"/>
      <c r="L33" s="66">
        <f>tCotizacion[[#This Row],[Cant. Solicitada]]*tCotizacion[[#This Row],[Vr Unitario (antes de IVA)]]</f>
        <v>0</v>
      </c>
      <c r="M33" s="67">
        <f>+tCotizacion[[#This Row],[Valor total (antes de IVA)]]*tCotizacion[[#This Row],[% de IVA (si aplica)]]</f>
        <v>0</v>
      </c>
      <c r="N33" s="68">
        <f>+tCotizacion[[#This Row],[Valor total (antes de IVA)]]+tCotizacion[[#This Row],[Valor total IVA]]</f>
        <v>0</v>
      </c>
      <c r="O33" s="68">
        <f>+tCotizacion[[#This Row],[Valor Total Item]]/tCotizacion[[#This Row],[Cant. Solicitada]]</f>
        <v>0</v>
      </c>
      <c r="P33" s="69"/>
    </row>
    <row r="34" spans="2:16" s="10" customFormat="1" ht="96.75" customHeight="1" x14ac:dyDescent="0.25">
      <c r="B34" s="70">
        <v>9841</v>
      </c>
      <c r="C34" s="71" t="s">
        <v>55</v>
      </c>
      <c r="D34" s="70" t="s">
        <v>314</v>
      </c>
      <c r="E34" s="70">
        <v>1</v>
      </c>
      <c r="F34" s="57"/>
      <c r="G34" s="61"/>
      <c r="H34" s="62"/>
      <c r="I34" s="63"/>
      <c r="J34" s="64"/>
      <c r="K34" s="65"/>
      <c r="L34" s="66">
        <f>tCotizacion[[#This Row],[Cant. Solicitada]]*tCotizacion[[#This Row],[Vr Unitario (antes de IVA)]]</f>
        <v>0</v>
      </c>
      <c r="M34" s="67">
        <f>+tCotizacion[[#This Row],[Valor total (antes de IVA)]]*tCotizacion[[#This Row],[% de IVA (si aplica)]]</f>
        <v>0</v>
      </c>
      <c r="N34" s="68">
        <f>+tCotizacion[[#This Row],[Valor total (antes de IVA)]]+tCotizacion[[#This Row],[Valor total IVA]]</f>
        <v>0</v>
      </c>
      <c r="O34" s="68">
        <f>+tCotizacion[[#This Row],[Valor Total Item]]/tCotizacion[[#This Row],[Cant. Solicitada]]</f>
        <v>0</v>
      </c>
      <c r="P34" s="69"/>
    </row>
    <row r="35" spans="2:16" s="10" customFormat="1" ht="96.75" customHeight="1" x14ac:dyDescent="0.25">
      <c r="B35" s="70">
        <v>9840</v>
      </c>
      <c r="C35" s="71" t="s">
        <v>56</v>
      </c>
      <c r="D35" s="70" t="s">
        <v>314</v>
      </c>
      <c r="E35" s="70">
        <v>1</v>
      </c>
      <c r="F35" s="57"/>
      <c r="G35" s="61"/>
      <c r="H35" s="62"/>
      <c r="I35" s="63"/>
      <c r="J35" s="64"/>
      <c r="K35" s="65"/>
      <c r="L35" s="66">
        <f>tCotizacion[[#This Row],[Cant. Solicitada]]*tCotizacion[[#This Row],[Vr Unitario (antes de IVA)]]</f>
        <v>0</v>
      </c>
      <c r="M35" s="67">
        <f>+tCotizacion[[#This Row],[Valor total (antes de IVA)]]*tCotizacion[[#This Row],[% de IVA (si aplica)]]</f>
        <v>0</v>
      </c>
      <c r="N35" s="68">
        <f>+tCotizacion[[#This Row],[Valor total (antes de IVA)]]+tCotizacion[[#This Row],[Valor total IVA]]</f>
        <v>0</v>
      </c>
      <c r="O35" s="68">
        <f>+tCotizacion[[#This Row],[Valor Total Item]]/tCotizacion[[#This Row],[Cant. Solicitada]]</f>
        <v>0</v>
      </c>
      <c r="P35" s="69"/>
    </row>
    <row r="36" spans="2:16" s="10" customFormat="1" ht="96.75" customHeight="1" x14ac:dyDescent="0.25">
      <c r="B36" s="70">
        <v>12310</v>
      </c>
      <c r="C36" s="72" t="s">
        <v>57</v>
      </c>
      <c r="D36" s="70" t="s">
        <v>314</v>
      </c>
      <c r="E36" s="70">
        <v>4</v>
      </c>
      <c r="F36" s="57"/>
      <c r="G36" s="61"/>
      <c r="H36" s="62"/>
      <c r="I36" s="63"/>
      <c r="J36" s="64"/>
      <c r="K36" s="65"/>
      <c r="L36" s="66">
        <f>tCotizacion[[#This Row],[Cant. Solicitada]]*tCotizacion[[#This Row],[Vr Unitario (antes de IVA)]]</f>
        <v>0</v>
      </c>
      <c r="M36" s="67">
        <f>+tCotizacion[[#This Row],[Valor total (antes de IVA)]]*tCotizacion[[#This Row],[% de IVA (si aplica)]]</f>
        <v>0</v>
      </c>
      <c r="N36" s="68">
        <f>+tCotizacion[[#This Row],[Valor total (antes de IVA)]]+tCotizacion[[#This Row],[Valor total IVA]]</f>
        <v>0</v>
      </c>
      <c r="O36" s="68">
        <f>+tCotizacion[[#This Row],[Valor Total Item]]/tCotizacion[[#This Row],[Cant. Solicitada]]</f>
        <v>0</v>
      </c>
      <c r="P36" s="69"/>
    </row>
    <row r="37" spans="2:16" s="10" customFormat="1" ht="96.75" customHeight="1" x14ac:dyDescent="0.25">
      <c r="B37" s="70">
        <v>12224</v>
      </c>
      <c r="C37" s="72" t="s">
        <v>58</v>
      </c>
      <c r="D37" s="70" t="s">
        <v>314</v>
      </c>
      <c r="E37" s="70">
        <v>30</v>
      </c>
      <c r="F37" s="57"/>
      <c r="G37" s="61"/>
      <c r="H37" s="62"/>
      <c r="I37" s="63"/>
      <c r="J37" s="64"/>
      <c r="K37" s="65"/>
      <c r="L37" s="66">
        <f>tCotizacion[[#This Row],[Cant. Solicitada]]*tCotizacion[[#This Row],[Vr Unitario (antes de IVA)]]</f>
        <v>0</v>
      </c>
      <c r="M37" s="67">
        <f>+tCotizacion[[#This Row],[Valor total (antes de IVA)]]*tCotizacion[[#This Row],[% de IVA (si aplica)]]</f>
        <v>0</v>
      </c>
      <c r="N37" s="68">
        <f>+tCotizacion[[#This Row],[Valor total (antes de IVA)]]+tCotizacion[[#This Row],[Valor total IVA]]</f>
        <v>0</v>
      </c>
      <c r="O37" s="68">
        <f>+tCotizacion[[#This Row],[Valor Total Item]]/tCotizacion[[#This Row],[Cant. Solicitada]]</f>
        <v>0</v>
      </c>
      <c r="P37" s="69"/>
    </row>
    <row r="38" spans="2:16" s="10" customFormat="1" ht="96.75" customHeight="1" x14ac:dyDescent="0.25">
      <c r="B38" s="70">
        <v>12274</v>
      </c>
      <c r="C38" s="72" t="s">
        <v>59</v>
      </c>
      <c r="D38" s="70" t="s">
        <v>314</v>
      </c>
      <c r="E38" s="70">
        <v>10</v>
      </c>
      <c r="F38" s="57"/>
      <c r="G38" s="61"/>
      <c r="H38" s="62"/>
      <c r="I38" s="63"/>
      <c r="J38" s="64"/>
      <c r="K38" s="65"/>
      <c r="L38" s="66">
        <f>tCotizacion[[#This Row],[Cant. Solicitada]]*tCotizacion[[#This Row],[Vr Unitario (antes de IVA)]]</f>
        <v>0</v>
      </c>
      <c r="M38" s="67">
        <f>+tCotizacion[[#This Row],[Valor total (antes de IVA)]]*tCotizacion[[#This Row],[% de IVA (si aplica)]]</f>
        <v>0</v>
      </c>
      <c r="N38" s="68">
        <f>+tCotizacion[[#This Row],[Valor total (antes de IVA)]]+tCotizacion[[#This Row],[Valor total IVA]]</f>
        <v>0</v>
      </c>
      <c r="O38" s="68">
        <f>+tCotizacion[[#This Row],[Valor Total Item]]/tCotizacion[[#This Row],[Cant. Solicitada]]</f>
        <v>0</v>
      </c>
      <c r="P38" s="69"/>
    </row>
    <row r="39" spans="2:16" s="10" customFormat="1" ht="96.75" customHeight="1" x14ac:dyDescent="0.25">
      <c r="B39" s="70">
        <v>12297</v>
      </c>
      <c r="C39" s="72" t="s">
        <v>60</v>
      </c>
      <c r="D39" s="70" t="s">
        <v>314</v>
      </c>
      <c r="E39" s="70">
        <v>5</v>
      </c>
      <c r="F39" s="57"/>
      <c r="G39" s="61"/>
      <c r="H39" s="62"/>
      <c r="I39" s="63"/>
      <c r="J39" s="64"/>
      <c r="K39" s="65"/>
      <c r="L39" s="66">
        <f>tCotizacion[[#This Row],[Cant. Solicitada]]*tCotizacion[[#This Row],[Vr Unitario (antes de IVA)]]</f>
        <v>0</v>
      </c>
      <c r="M39" s="67">
        <f>+tCotizacion[[#This Row],[Valor total (antes de IVA)]]*tCotizacion[[#This Row],[% de IVA (si aplica)]]</f>
        <v>0</v>
      </c>
      <c r="N39" s="68">
        <f>+tCotizacion[[#This Row],[Valor total (antes de IVA)]]+tCotizacion[[#This Row],[Valor total IVA]]</f>
        <v>0</v>
      </c>
      <c r="O39" s="68">
        <f>+tCotizacion[[#This Row],[Valor Total Item]]/tCotizacion[[#This Row],[Cant. Solicitada]]</f>
        <v>0</v>
      </c>
      <c r="P39" s="69"/>
    </row>
    <row r="40" spans="2:16" s="10" customFormat="1" ht="96.75" customHeight="1" x14ac:dyDescent="0.25">
      <c r="B40" s="70">
        <v>12299</v>
      </c>
      <c r="C40" s="72" t="s">
        <v>61</v>
      </c>
      <c r="D40" s="70" t="s">
        <v>314</v>
      </c>
      <c r="E40" s="70">
        <v>5</v>
      </c>
      <c r="F40" s="57"/>
      <c r="G40" s="61"/>
      <c r="H40" s="62"/>
      <c r="I40" s="63"/>
      <c r="J40" s="64"/>
      <c r="K40" s="65"/>
      <c r="L40" s="66">
        <f>tCotizacion[[#This Row],[Cant. Solicitada]]*tCotizacion[[#This Row],[Vr Unitario (antes de IVA)]]</f>
        <v>0</v>
      </c>
      <c r="M40" s="67">
        <f>+tCotizacion[[#This Row],[Valor total (antes de IVA)]]*tCotizacion[[#This Row],[% de IVA (si aplica)]]</f>
        <v>0</v>
      </c>
      <c r="N40" s="68">
        <f>+tCotizacion[[#This Row],[Valor total (antes de IVA)]]+tCotizacion[[#This Row],[Valor total IVA]]</f>
        <v>0</v>
      </c>
      <c r="O40" s="68">
        <f>+tCotizacion[[#This Row],[Valor Total Item]]/tCotizacion[[#This Row],[Cant. Solicitada]]</f>
        <v>0</v>
      </c>
      <c r="P40" s="69"/>
    </row>
    <row r="41" spans="2:16" s="10" customFormat="1" ht="96.75" customHeight="1" x14ac:dyDescent="0.25">
      <c r="B41" s="70">
        <v>12314</v>
      </c>
      <c r="C41" s="72" t="s">
        <v>62</v>
      </c>
      <c r="D41" s="70" t="s">
        <v>256</v>
      </c>
      <c r="E41" s="70">
        <v>1</v>
      </c>
      <c r="F41" s="57"/>
      <c r="G41" s="61"/>
      <c r="H41" s="62"/>
      <c r="I41" s="63"/>
      <c r="J41" s="64"/>
      <c r="K41" s="65"/>
      <c r="L41" s="66">
        <f>tCotizacion[[#This Row],[Cant. Solicitada]]*tCotizacion[[#This Row],[Vr Unitario (antes de IVA)]]</f>
        <v>0</v>
      </c>
      <c r="M41" s="67">
        <f>+tCotizacion[[#This Row],[Valor total (antes de IVA)]]*tCotizacion[[#This Row],[% de IVA (si aplica)]]</f>
        <v>0</v>
      </c>
      <c r="N41" s="68">
        <f>+tCotizacion[[#This Row],[Valor total (antes de IVA)]]+tCotizacion[[#This Row],[Valor total IVA]]</f>
        <v>0</v>
      </c>
      <c r="O41" s="68">
        <f>+tCotizacion[[#This Row],[Valor Total Item]]/tCotizacion[[#This Row],[Cant. Solicitada]]</f>
        <v>0</v>
      </c>
      <c r="P41" s="69"/>
    </row>
    <row r="42" spans="2:16" s="10" customFormat="1" ht="96.75" customHeight="1" x14ac:dyDescent="0.25">
      <c r="B42" s="70">
        <v>9808</v>
      </c>
      <c r="C42" s="72" t="s">
        <v>63</v>
      </c>
      <c r="D42" s="70" t="s">
        <v>314</v>
      </c>
      <c r="E42" s="70">
        <v>6</v>
      </c>
      <c r="F42" s="57"/>
      <c r="G42" s="61"/>
      <c r="H42" s="62"/>
      <c r="I42" s="63"/>
      <c r="J42" s="64"/>
      <c r="K42" s="65"/>
      <c r="L42" s="66">
        <f>tCotizacion[[#This Row],[Cant. Solicitada]]*tCotizacion[[#This Row],[Vr Unitario (antes de IVA)]]</f>
        <v>0</v>
      </c>
      <c r="M42" s="67">
        <f>+tCotizacion[[#This Row],[Valor total (antes de IVA)]]*tCotizacion[[#This Row],[% de IVA (si aplica)]]</f>
        <v>0</v>
      </c>
      <c r="N42" s="68">
        <f>+tCotizacion[[#This Row],[Valor total (antes de IVA)]]+tCotizacion[[#This Row],[Valor total IVA]]</f>
        <v>0</v>
      </c>
      <c r="O42" s="68">
        <f>+tCotizacion[[#This Row],[Valor Total Item]]/tCotizacion[[#This Row],[Cant. Solicitada]]</f>
        <v>0</v>
      </c>
      <c r="P42" s="69"/>
    </row>
    <row r="43" spans="2:16" s="10" customFormat="1" ht="96.75" customHeight="1" x14ac:dyDescent="0.25">
      <c r="B43" s="70">
        <v>9786</v>
      </c>
      <c r="C43" s="72" t="s">
        <v>64</v>
      </c>
      <c r="D43" s="70" t="s">
        <v>314</v>
      </c>
      <c r="E43" s="70">
        <v>5</v>
      </c>
      <c r="F43" s="57"/>
      <c r="G43" s="61"/>
      <c r="H43" s="62"/>
      <c r="I43" s="63"/>
      <c r="J43" s="64"/>
      <c r="K43" s="65"/>
      <c r="L43" s="66">
        <f>tCotizacion[[#This Row],[Cant. Solicitada]]*tCotizacion[[#This Row],[Vr Unitario (antes de IVA)]]</f>
        <v>0</v>
      </c>
      <c r="M43" s="67">
        <f>+tCotizacion[[#This Row],[Valor total (antes de IVA)]]*tCotizacion[[#This Row],[% de IVA (si aplica)]]</f>
        <v>0</v>
      </c>
      <c r="N43" s="68">
        <f>+tCotizacion[[#This Row],[Valor total (antes de IVA)]]+tCotizacion[[#This Row],[Valor total IVA]]</f>
        <v>0</v>
      </c>
      <c r="O43" s="68">
        <f>+tCotizacion[[#This Row],[Valor Total Item]]/tCotizacion[[#This Row],[Cant. Solicitada]]</f>
        <v>0</v>
      </c>
      <c r="P43" s="69"/>
    </row>
    <row r="44" spans="2:16" s="10" customFormat="1" ht="96.75" customHeight="1" x14ac:dyDescent="0.25">
      <c r="B44" s="70">
        <v>9785</v>
      </c>
      <c r="C44" s="72" t="s">
        <v>65</v>
      </c>
      <c r="D44" s="70" t="s">
        <v>314</v>
      </c>
      <c r="E44" s="70">
        <v>5</v>
      </c>
      <c r="F44" s="57"/>
      <c r="G44" s="61"/>
      <c r="H44" s="62"/>
      <c r="I44" s="63"/>
      <c r="J44" s="64"/>
      <c r="K44" s="65"/>
      <c r="L44" s="66">
        <f>tCotizacion[[#This Row],[Cant. Solicitada]]*tCotizacion[[#This Row],[Vr Unitario (antes de IVA)]]</f>
        <v>0</v>
      </c>
      <c r="M44" s="67">
        <f>+tCotizacion[[#This Row],[Valor total (antes de IVA)]]*tCotizacion[[#This Row],[% de IVA (si aplica)]]</f>
        <v>0</v>
      </c>
      <c r="N44" s="68">
        <f>+tCotizacion[[#This Row],[Valor total (antes de IVA)]]+tCotizacion[[#This Row],[Valor total IVA]]</f>
        <v>0</v>
      </c>
      <c r="O44" s="68">
        <f>+tCotizacion[[#This Row],[Valor Total Item]]/tCotizacion[[#This Row],[Cant. Solicitada]]</f>
        <v>0</v>
      </c>
      <c r="P44" s="69"/>
    </row>
    <row r="45" spans="2:16" s="10" customFormat="1" ht="96.75" customHeight="1" x14ac:dyDescent="0.25">
      <c r="B45" s="70">
        <v>9784</v>
      </c>
      <c r="C45" s="72" t="s">
        <v>66</v>
      </c>
      <c r="D45" s="70" t="s">
        <v>314</v>
      </c>
      <c r="E45" s="70">
        <v>5</v>
      </c>
      <c r="F45" s="57"/>
      <c r="G45" s="61"/>
      <c r="H45" s="62"/>
      <c r="I45" s="63"/>
      <c r="J45" s="64"/>
      <c r="K45" s="65"/>
      <c r="L45" s="66">
        <f>tCotizacion[[#This Row],[Cant. Solicitada]]*tCotizacion[[#This Row],[Vr Unitario (antes de IVA)]]</f>
        <v>0</v>
      </c>
      <c r="M45" s="67">
        <f>+tCotizacion[[#This Row],[Valor total (antes de IVA)]]*tCotizacion[[#This Row],[% de IVA (si aplica)]]</f>
        <v>0</v>
      </c>
      <c r="N45" s="68">
        <f>+tCotizacion[[#This Row],[Valor total (antes de IVA)]]+tCotizacion[[#This Row],[Valor total IVA]]</f>
        <v>0</v>
      </c>
      <c r="O45" s="68">
        <f>+tCotizacion[[#This Row],[Valor Total Item]]/tCotizacion[[#This Row],[Cant. Solicitada]]</f>
        <v>0</v>
      </c>
      <c r="P45" s="69"/>
    </row>
    <row r="46" spans="2:16" s="10" customFormat="1" ht="96.75" customHeight="1" x14ac:dyDescent="0.25">
      <c r="B46" s="70">
        <v>9835</v>
      </c>
      <c r="C46" s="72" t="s">
        <v>67</v>
      </c>
      <c r="D46" s="70" t="s">
        <v>314</v>
      </c>
      <c r="E46" s="70">
        <v>1</v>
      </c>
      <c r="F46" s="57"/>
      <c r="G46" s="61"/>
      <c r="H46" s="62"/>
      <c r="I46" s="63"/>
      <c r="J46" s="64"/>
      <c r="K46" s="65"/>
      <c r="L46" s="66">
        <f>tCotizacion[[#This Row],[Cant. Solicitada]]*tCotizacion[[#This Row],[Vr Unitario (antes de IVA)]]</f>
        <v>0</v>
      </c>
      <c r="M46" s="67">
        <f>+tCotizacion[[#This Row],[Valor total (antes de IVA)]]*tCotizacion[[#This Row],[% de IVA (si aplica)]]</f>
        <v>0</v>
      </c>
      <c r="N46" s="68">
        <f>+tCotizacion[[#This Row],[Valor total (antes de IVA)]]+tCotizacion[[#This Row],[Valor total IVA]]</f>
        <v>0</v>
      </c>
      <c r="O46" s="68">
        <f>+tCotizacion[[#This Row],[Valor Total Item]]/tCotizacion[[#This Row],[Cant. Solicitada]]</f>
        <v>0</v>
      </c>
      <c r="P46" s="69"/>
    </row>
    <row r="47" spans="2:16" s="10" customFormat="1" ht="96.75" customHeight="1" x14ac:dyDescent="0.25">
      <c r="B47" s="70">
        <v>9834</v>
      </c>
      <c r="C47" s="72" t="s">
        <v>68</v>
      </c>
      <c r="D47" s="70" t="s">
        <v>314</v>
      </c>
      <c r="E47" s="70">
        <v>1</v>
      </c>
      <c r="F47" s="57"/>
      <c r="G47" s="61"/>
      <c r="H47" s="62"/>
      <c r="I47" s="63"/>
      <c r="J47" s="64"/>
      <c r="K47" s="65"/>
      <c r="L47" s="66">
        <f>tCotizacion[[#This Row],[Cant. Solicitada]]*tCotizacion[[#This Row],[Vr Unitario (antes de IVA)]]</f>
        <v>0</v>
      </c>
      <c r="M47" s="67">
        <f>+tCotizacion[[#This Row],[Valor total (antes de IVA)]]*tCotizacion[[#This Row],[% de IVA (si aplica)]]</f>
        <v>0</v>
      </c>
      <c r="N47" s="68">
        <f>+tCotizacion[[#This Row],[Valor total (antes de IVA)]]+tCotizacion[[#This Row],[Valor total IVA]]</f>
        <v>0</v>
      </c>
      <c r="O47" s="68">
        <f>+tCotizacion[[#This Row],[Valor Total Item]]/tCotizacion[[#This Row],[Cant. Solicitada]]</f>
        <v>0</v>
      </c>
      <c r="P47" s="69"/>
    </row>
    <row r="48" spans="2:16" s="10" customFormat="1" ht="96.75" customHeight="1" x14ac:dyDescent="0.25">
      <c r="B48" s="70">
        <v>9833</v>
      </c>
      <c r="C48" s="72" t="s">
        <v>69</v>
      </c>
      <c r="D48" s="70" t="s">
        <v>314</v>
      </c>
      <c r="E48" s="70">
        <v>1</v>
      </c>
      <c r="F48" s="57"/>
      <c r="G48" s="61"/>
      <c r="H48" s="62"/>
      <c r="I48" s="63"/>
      <c r="J48" s="64"/>
      <c r="K48" s="65"/>
      <c r="L48" s="66">
        <f>tCotizacion[[#This Row],[Cant. Solicitada]]*tCotizacion[[#This Row],[Vr Unitario (antes de IVA)]]</f>
        <v>0</v>
      </c>
      <c r="M48" s="67">
        <f>+tCotizacion[[#This Row],[Valor total (antes de IVA)]]*tCotizacion[[#This Row],[% de IVA (si aplica)]]</f>
        <v>0</v>
      </c>
      <c r="N48" s="68">
        <f>+tCotizacion[[#This Row],[Valor total (antes de IVA)]]+tCotizacion[[#This Row],[Valor total IVA]]</f>
        <v>0</v>
      </c>
      <c r="O48" s="68">
        <f>+tCotizacion[[#This Row],[Valor Total Item]]/tCotizacion[[#This Row],[Cant. Solicitada]]</f>
        <v>0</v>
      </c>
      <c r="P48" s="69"/>
    </row>
    <row r="49" spans="2:16" s="10" customFormat="1" ht="96.75" customHeight="1" x14ac:dyDescent="0.25">
      <c r="B49" s="70">
        <v>9832</v>
      </c>
      <c r="C49" s="72" t="s">
        <v>70</v>
      </c>
      <c r="D49" s="70" t="s">
        <v>314</v>
      </c>
      <c r="E49" s="70">
        <v>1</v>
      </c>
      <c r="F49" s="57"/>
      <c r="G49" s="61"/>
      <c r="H49" s="62"/>
      <c r="I49" s="63"/>
      <c r="J49" s="64"/>
      <c r="K49" s="65"/>
      <c r="L49" s="66">
        <f>tCotizacion[[#This Row],[Cant. Solicitada]]*tCotizacion[[#This Row],[Vr Unitario (antes de IVA)]]</f>
        <v>0</v>
      </c>
      <c r="M49" s="67">
        <f>+tCotizacion[[#This Row],[Valor total (antes de IVA)]]*tCotizacion[[#This Row],[% de IVA (si aplica)]]</f>
        <v>0</v>
      </c>
      <c r="N49" s="68">
        <f>+tCotizacion[[#This Row],[Valor total (antes de IVA)]]+tCotizacion[[#This Row],[Valor total IVA]]</f>
        <v>0</v>
      </c>
      <c r="O49" s="68">
        <f>+tCotizacion[[#This Row],[Valor Total Item]]/tCotizacion[[#This Row],[Cant. Solicitada]]</f>
        <v>0</v>
      </c>
      <c r="P49" s="69"/>
    </row>
    <row r="50" spans="2:16" s="10" customFormat="1" ht="96.75" customHeight="1" x14ac:dyDescent="0.25">
      <c r="B50" s="70">
        <v>12200</v>
      </c>
      <c r="C50" s="72" t="s">
        <v>71</v>
      </c>
      <c r="D50" s="70" t="s">
        <v>256</v>
      </c>
      <c r="E50" s="70">
        <v>1</v>
      </c>
      <c r="F50" s="57"/>
      <c r="G50" s="61"/>
      <c r="H50" s="62"/>
      <c r="I50" s="63"/>
      <c r="J50" s="64"/>
      <c r="K50" s="65"/>
      <c r="L50" s="66">
        <f>tCotizacion[[#This Row],[Cant. Solicitada]]*tCotizacion[[#This Row],[Vr Unitario (antes de IVA)]]</f>
        <v>0</v>
      </c>
      <c r="M50" s="67">
        <f>+tCotizacion[[#This Row],[Valor total (antes de IVA)]]*tCotizacion[[#This Row],[% de IVA (si aplica)]]</f>
        <v>0</v>
      </c>
      <c r="N50" s="68">
        <f>+tCotizacion[[#This Row],[Valor total (antes de IVA)]]+tCotizacion[[#This Row],[Valor total IVA]]</f>
        <v>0</v>
      </c>
      <c r="O50" s="68">
        <f>+tCotizacion[[#This Row],[Valor Total Item]]/tCotizacion[[#This Row],[Cant. Solicitada]]</f>
        <v>0</v>
      </c>
      <c r="P50" s="69"/>
    </row>
    <row r="51" spans="2:16" s="10" customFormat="1" ht="96.75" customHeight="1" x14ac:dyDescent="0.25">
      <c r="B51" s="70">
        <v>9800</v>
      </c>
      <c r="C51" s="72" t="s">
        <v>72</v>
      </c>
      <c r="D51" s="70" t="s">
        <v>314</v>
      </c>
      <c r="E51" s="70">
        <v>5</v>
      </c>
      <c r="F51" s="57"/>
      <c r="G51" s="61"/>
      <c r="H51" s="62"/>
      <c r="I51" s="63"/>
      <c r="J51" s="64"/>
      <c r="K51" s="65"/>
      <c r="L51" s="66">
        <f>tCotizacion[[#This Row],[Cant. Solicitada]]*tCotizacion[[#This Row],[Vr Unitario (antes de IVA)]]</f>
        <v>0</v>
      </c>
      <c r="M51" s="67">
        <f>+tCotizacion[[#This Row],[Valor total (antes de IVA)]]*tCotizacion[[#This Row],[% de IVA (si aplica)]]</f>
        <v>0</v>
      </c>
      <c r="N51" s="68">
        <f>+tCotizacion[[#This Row],[Valor total (antes de IVA)]]+tCotizacion[[#This Row],[Valor total IVA]]</f>
        <v>0</v>
      </c>
      <c r="O51" s="68">
        <f>+tCotizacion[[#This Row],[Valor Total Item]]/tCotizacion[[#This Row],[Cant. Solicitada]]</f>
        <v>0</v>
      </c>
      <c r="P51" s="69"/>
    </row>
    <row r="52" spans="2:16" s="10" customFormat="1" ht="96.75" customHeight="1" x14ac:dyDescent="0.25">
      <c r="B52" s="70">
        <v>9798</v>
      </c>
      <c r="C52" s="72" t="s">
        <v>73</v>
      </c>
      <c r="D52" s="70" t="s">
        <v>314</v>
      </c>
      <c r="E52" s="70">
        <v>5</v>
      </c>
      <c r="F52" s="57"/>
      <c r="G52" s="61"/>
      <c r="H52" s="62"/>
      <c r="I52" s="63"/>
      <c r="J52" s="64"/>
      <c r="K52" s="65"/>
      <c r="L52" s="66">
        <f>tCotizacion[[#This Row],[Cant. Solicitada]]*tCotizacion[[#This Row],[Vr Unitario (antes de IVA)]]</f>
        <v>0</v>
      </c>
      <c r="M52" s="67">
        <f>+tCotizacion[[#This Row],[Valor total (antes de IVA)]]*tCotizacion[[#This Row],[% de IVA (si aplica)]]</f>
        <v>0</v>
      </c>
      <c r="N52" s="68">
        <f>+tCotizacion[[#This Row],[Valor total (antes de IVA)]]+tCotizacion[[#This Row],[Valor total IVA]]</f>
        <v>0</v>
      </c>
      <c r="O52" s="68">
        <f>+tCotizacion[[#This Row],[Valor Total Item]]/tCotizacion[[#This Row],[Cant. Solicitada]]</f>
        <v>0</v>
      </c>
      <c r="P52" s="69"/>
    </row>
    <row r="53" spans="2:16" s="10" customFormat="1" ht="96.75" customHeight="1" x14ac:dyDescent="0.25">
      <c r="B53" s="70">
        <v>9814</v>
      </c>
      <c r="C53" s="72" t="s">
        <v>74</v>
      </c>
      <c r="D53" s="70" t="s">
        <v>314</v>
      </c>
      <c r="E53" s="70">
        <v>6</v>
      </c>
      <c r="F53" s="57"/>
      <c r="G53" s="61"/>
      <c r="H53" s="62"/>
      <c r="I53" s="63"/>
      <c r="J53" s="64"/>
      <c r="K53" s="65"/>
      <c r="L53" s="66">
        <f>tCotizacion[[#This Row],[Cant. Solicitada]]*tCotizacion[[#This Row],[Vr Unitario (antes de IVA)]]</f>
        <v>0</v>
      </c>
      <c r="M53" s="67">
        <f>+tCotizacion[[#This Row],[Valor total (antes de IVA)]]*tCotizacion[[#This Row],[% de IVA (si aplica)]]</f>
        <v>0</v>
      </c>
      <c r="N53" s="68">
        <f>+tCotizacion[[#This Row],[Valor total (antes de IVA)]]+tCotizacion[[#This Row],[Valor total IVA]]</f>
        <v>0</v>
      </c>
      <c r="O53" s="68">
        <f>+tCotizacion[[#This Row],[Valor Total Item]]/tCotizacion[[#This Row],[Cant. Solicitada]]</f>
        <v>0</v>
      </c>
      <c r="P53" s="69"/>
    </row>
    <row r="54" spans="2:16" s="10" customFormat="1" ht="96.75" customHeight="1" x14ac:dyDescent="0.25">
      <c r="B54" s="70">
        <v>9869</v>
      </c>
      <c r="C54" s="72" t="s">
        <v>75</v>
      </c>
      <c r="D54" s="70" t="s">
        <v>257</v>
      </c>
      <c r="E54" s="70">
        <v>1</v>
      </c>
      <c r="F54" s="57"/>
      <c r="G54" s="61"/>
      <c r="H54" s="62"/>
      <c r="I54" s="63"/>
      <c r="J54" s="64"/>
      <c r="K54" s="65"/>
      <c r="L54" s="66">
        <f>tCotizacion[[#This Row],[Cant. Solicitada]]*tCotizacion[[#This Row],[Vr Unitario (antes de IVA)]]</f>
        <v>0</v>
      </c>
      <c r="M54" s="67">
        <f>+tCotizacion[[#This Row],[Valor total (antes de IVA)]]*tCotizacion[[#This Row],[% de IVA (si aplica)]]</f>
        <v>0</v>
      </c>
      <c r="N54" s="68">
        <f>+tCotizacion[[#This Row],[Valor total (antes de IVA)]]+tCotizacion[[#This Row],[Valor total IVA]]</f>
        <v>0</v>
      </c>
      <c r="O54" s="68">
        <f>+tCotizacion[[#This Row],[Valor Total Item]]/tCotizacion[[#This Row],[Cant. Solicitada]]</f>
        <v>0</v>
      </c>
      <c r="P54" s="69"/>
    </row>
    <row r="55" spans="2:16" s="10" customFormat="1" ht="96.75" customHeight="1" x14ac:dyDescent="0.25">
      <c r="B55" s="70">
        <v>9868</v>
      </c>
      <c r="C55" s="72" t="s">
        <v>76</v>
      </c>
      <c r="D55" s="70" t="s">
        <v>257</v>
      </c>
      <c r="E55" s="70">
        <v>1</v>
      </c>
      <c r="F55" s="57"/>
      <c r="G55" s="61"/>
      <c r="H55" s="62"/>
      <c r="I55" s="63"/>
      <c r="J55" s="64"/>
      <c r="K55" s="65"/>
      <c r="L55" s="66">
        <f>tCotizacion[[#This Row],[Cant. Solicitada]]*tCotizacion[[#This Row],[Vr Unitario (antes de IVA)]]</f>
        <v>0</v>
      </c>
      <c r="M55" s="67">
        <f>+tCotizacion[[#This Row],[Valor total (antes de IVA)]]*tCotizacion[[#This Row],[% de IVA (si aplica)]]</f>
        <v>0</v>
      </c>
      <c r="N55" s="68">
        <f>+tCotizacion[[#This Row],[Valor total (antes de IVA)]]+tCotizacion[[#This Row],[Valor total IVA]]</f>
        <v>0</v>
      </c>
      <c r="O55" s="68">
        <f>+tCotizacion[[#This Row],[Valor Total Item]]/tCotizacion[[#This Row],[Cant. Solicitada]]</f>
        <v>0</v>
      </c>
      <c r="P55" s="69"/>
    </row>
    <row r="56" spans="2:16" s="10" customFormat="1" ht="96.75" customHeight="1" x14ac:dyDescent="0.25">
      <c r="B56" s="70">
        <v>9867</v>
      </c>
      <c r="C56" s="72" t="s">
        <v>77</v>
      </c>
      <c r="D56" s="70" t="s">
        <v>257</v>
      </c>
      <c r="E56" s="70">
        <v>1</v>
      </c>
      <c r="F56" s="57"/>
      <c r="G56" s="61"/>
      <c r="H56" s="62"/>
      <c r="I56" s="63"/>
      <c r="J56" s="64"/>
      <c r="K56" s="65"/>
      <c r="L56" s="66">
        <f>tCotizacion[[#This Row],[Cant. Solicitada]]*tCotizacion[[#This Row],[Vr Unitario (antes de IVA)]]</f>
        <v>0</v>
      </c>
      <c r="M56" s="67">
        <f>+tCotizacion[[#This Row],[Valor total (antes de IVA)]]*tCotizacion[[#This Row],[% de IVA (si aplica)]]</f>
        <v>0</v>
      </c>
      <c r="N56" s="68">
        <f>+tCotizacion[[#This Row],[Valor total (antes de IVA)]]+tCotizacion[[#This Row],[Valor total IVA]]</f>
        <v>0</v>
      </c>
      <c r="O56" s="68">
        <f>+tCotizacion[[#This Row],[Valor Total Item]]/tCotizacion[[#This Row],[Cant. Solicitada]]</f>
        <v>0</v>
      </c>
      <c r="P56" s="69"/>
    </row>
    <row r="57" spans="2:16" s="10" customFormat="1" ht="96.75" customHeight="1" x14ac:dyDescent="0.25">
      <c r="B57" s="70">
        <v>9870</v>
      </c>
      <c r="C57" s="72" t="s">
        <v>78</v>
      </c>
      <c r="D57" s="70" t="s">
        <v>257</v>
      </c>
      <c r="E57" s="70">
        <v>1</v>
      </c>
      <c r="F57" s="57"/>
      <c r="G57" s="61"/>
      <c r="H57" s="62"/>
      <c r="I57" s="63"/>
      <c r="J57" s="64"/>
      <c r="K57" s="65"/>
      <c r="L57" s="66">
        <f>tCotizacion[[#This Row],[Cant. Solicitada]]*tCotizacion[[#This Row],[Vr Unitario (antes de IVA)]]</f>
        <v>0</v>
      </c>
      <c r="M57" s="67">
        <f>+tCotizacion[[#This Row],[Valor total (antes de IVA)]]*tCotizacion[[#This Row],[% de IVA (si aplica)]]</f>
        <v>0</v>
      </c>
      <c r="N57" s="68">
        <f>+tCotizacion[[#This Row],[Valor total (antes de IVA)]]+tCotizacion[[#This Row],[Valor total IVA]]</f>
        <v>0</v>
      </c>
      <c r="O57" s="68">
        <f>+tCotizacion[[#This Row],[Valor Total Item]]/tCotizacion[[#This Row],[Cant. Solicitada]]</f>
        <v>0</v>
      </c>
      <c r="P57" s="69"/>
    </row>
    <row r="58" spans="2:16" s="10" customFormat="1" ht="96.75" customHeight="1" x14ac:dyDescent="0.25">
      <c r="B58" s="70">
        <v>9871</v>
      </c>
      <c r="C58" s="72" t="s">
        <v>79</v>
      </c>
      <c r="D58" s="70" t="s">
        <v>257</v>
      </c>
      <c r="E58" s="70">
        <v>1</v>
      </c>
      <c r="F58" s="57"/>
      <c r="G58" s="61"/>
      <c r="H58" s="62"/>
      <c r="I58" s="63"/>
      <c r="J58" s="64"/>
      <c r="K58" s="65"/>
      <c r="L58" s="66">
        <f>tCotizacion[[#This Row],[Cant. Solicitada]]*tCotizacion[[#This Row],[Vr Unitario (antes de IVA)]]</f>
        <v>0</v>
      </c>
      <c r="M58" s="67">
        <f>+tCotizacion[[#This Row],[Valor total (antes de IVA)]]*tCotizacion[[#This Row],[% de IVA (si aplica)]]</f>
        <v>0</v>
      </c>
      <c r="N58" s="68">
        <f>+tCotizacion[[#This Row],[Valor total (antes de IVA)]]+tCotizacion[[#This Row],[Valor total IVA]]</f>
        <v>0</v>
      </c>
      <c r="O58" s="68">
        <f>+tCotizacion[[#This Row],[Valor Total Item]]/tCotizacion[[#This Row],[Cant. Solicitada]]</f>
        <v>0</v>
      </c>
      <c r="P58" s="69"/>
    </row>
    <row r="59" spans="2:16" s="10" customFormat="1" ht="96.75" customHeight="1" x14ac:dyDescent="0.25">
      <c r="B59" s="70">
        <v>9872</v>
      </c>
      <c r="C59" s="72" t="s">
        <v>80</v>
      </c>
      <c r="D59" s="70" t="s">
        <v>257</v>
      </c>
      <c r="E59" s="70">
        <v>1</v>
      </c>
      <c r="F59" s="57"/>
      <c r="G59" s="61"/>
      <c r="H59" s="62"/>
      <c r="I59" s="63"/>
      <c r="J59" s="64"/>
      <c r="K59" s="65"/>
      <c r="L59" s="66">
        <f>tCotizacion[[#This Row],[Cant. Solicitada]]*tCotizacion[[#This Row],[Vr Unitario (antes de IVA)]]</f>
        <v>0</v>
      </c>
      <c r="M59" s="67">
        <f>+tCotizacion[[#This Row],[Valor total (antes de IVA)]]*tCotizacion[[#This Row],[% de IVA (si aplica)]]</f>
        <v>0</v>
      </c>
      <c r="N59" s="68">
        <f>+tCotizacion[[#This Row],[Valor total (antes de IVA)]]+tCotizacion[[#This Row],[Valor total IVA]]</f>
        <v>0</v>
      </c>
      <c r="O59" s="68">
        <f>+tCotizacion[[#This Row],[Valor Total Item]]/tCotizacion[[#This Row],[Cant. Solicitada]]</f>
        <v>0</v>
      </c>
      <c r="P59" s="69"/>
    </row>
    <row r="60" spans="2:16" s="10" customFormat="1" ht="96.75" customHeight="1" x14ac:dyDescent="0.25">
      <c r="B60" s="70">
        <v>12197</v>
      </c>
      <c r="C60" s="72" t="s">
        <v>81</v>
      </c>
      <c r="D60" s="70" t="s">
        <v>314</v>
      </c>
      <c r="E60" s="70">
        <v>10</v>
      </c>
      <c r="F60" s="57"/>
      <c r="G60" s="61"/>
      <c r="H60" s="62"/>
      <c r="I60" s="63"/>
      <c r="J60" s="64"/>
      <c r="K60" s="65"/>
      <c r="L60" s="66">
        <f>tCotizacion[[#This Row],[Cant. Solicitada]]*tCotizacion[[#This Row],[Vr Unitario (antes de IVA)]]</f>
        <v>0</v>
      </c>
      <c r="M60" s="67">
        <f>+tCotizacion[[#This Row],[Valor total (antes de IVA)]]*tCotizacion[[#This Row],[% de IVA (si aplica)]]</f>
        <v>0</v>
      </c>
      <c r="N60" s="68">
        <f>+tCotizacion[[#This Row],[Valor total (antes de IVA)]]+tCotizacion[[#This Row],[Valor total IVA]]</f>
        <v>0</v>
      </c>
      <c r="O60" s="68">
        <f>+tCotizacion[[#This Row],[Valor Total Item]]/tCotizacion[[#This Row],[Cant. Solicitada]]</f>
        <v>0</v>
      </c>
      <c r="P60" s="69"/>
    </row>
    <row r="61" spans="2:16" s="10" customFormat="1" ht="96.75" customHeight="1" x14ac:dyDescent="0.25">
      <c r="B61" s="70">
        <v>12196</v>
      </c>
      <c r="C61" s="72" t="s">
        <v>82</v>
      </c>
      <c r="D61" s="70" t="s">
        <v>314</v>
      </c>
      <c r="E61" s="70">
        <v>10</v>
      </c>
      <c r="F61" s="57"/>
      <c r="G61" s="61"/>
      <c r="H61" s="62"/>
      <c r="I61" s="63"/>
      <c r="J61" s="64"/>
      <c r="K61" s="65"/>
      <c r="L61" s="66">
        <f>tCotizacion[[#This Row],[Cant. Solicitada]]*tCotizacion[[#This Row],[Vr Unitario (antes de IVA)]]</f>
        <v>0</v>
      </c>
      <c r="M61" s="67">
        <f>+tCotizacion[[#This Row],[Valor total (antes de IVA)]]*tCotizacion[[#This Row],[% de IVA (si aplica)]]</f>
        <v>0</v>
      </c>
      <c r="N61" s="68">
        <f>+tCotizacion[[#This Row],[Valor total (antes de IVA)]]+tCotizacion[[#This Row],[Valor total IVA]]</f>
        <v>0</v>
      </c>
      <c r="O61" s="68">
        <f>+tCotizacion[[#This Row],[Valor Total Item]]/tCotizacion[[#This Row],[Cant. Solicitada]]</f>
        <v>0</v>
      </c>
      <c r="P61" s="69"/>
    </row>
    <row r="62" spans="2:16" s="10" customFormat="1" ht="96.75" customHeight="1" x14ac:dyDescent="0.25">
      <c r="B62" s="70">
        <v>12240</v>
      </c>
      <c r="C62" s="72" t="s">
        <v>83</v>
      </c>
      <c r="D62" s="70" t="s">
        <v>314</v>
      </c>
      <c r="E62" s="70">
        <v>2</v>
      </c>
      <c r="F62" s="57"/>
      <c r="G62" s="61"/>
      <c r="H62" s="62"/>
      <c r="I62" s="63"/>
      <c r="J62" s="64"/>
      <c r="K62" s="65"/>
      <c r="L62" s="66">
        <f>tCotizacion[[#This Row],[Cant. Solicitada]]*tCotizacion[[#This Row],[Vr Unitario (antes de IVA)]]</f>
        <v>0</v>
      </c>
      <c r="M62" s="67">
        <f>+tCotizacion[[#This Row],[Valor total (antes de IVA)]]*tCotizacion[[#This Row],[% de IVA (si aplica)]]</f>
        <v>0</v>
      </c>
      <c r="N62" s="68">
        <f>+tCotizacion[[#This Row],[Valor total (antes de IVA)]]+tCotizacion[[#This Row],[Valor total IVA]]</f>
        <v>0</v>
      </c>
      <c r="O62" s="68">
        <f>+tCotizacion[[#This Row],[Valor Total Item]]/tCotizacion[[#This Row],[Cant. Solicitada]]</f>
        <v>0</v>
      </c>
      <c r="P62" s="69"/>
    </row>
    <row r="63" spans="2:16" s="10" customFormat="1" ht="96.75" customHeight="1" x14ac:dyDescent="0.25">
      <c r="B63" s="70">
        <v>9820</v>
      </c>
      <c r="C63" s="72" t="s">
        <v>84</v>
      </c>
      <c r="D63" s="70" t="s">
        <v>314</v>
      </c>
      <c r="E63" s="70">
        <v>4</v>
      </c>
      <c r="F63" s="57"/>
      <c r="G63" s="61"/>
      <c r="H63" s="62"/>
      <c r="I63" s="63"/>
      <c r="J63" s="64"/>
      <c r="K63" s="65"/>
      <c r="L63" s="66">
        <f>tCotizacion[[#This Row],[Cant. Solicitada]]*tCotizacion[[#This Row],[Vr Unitario (antes de IVA)]]</f>
        <v>0</v>
      </c>
      <c r="M63" s="67">
        <f>+tCotizacion[[#This Row],[Valor total (antes de IVA)]]*tCotizacion[[#This Row],[% de IVA (si aplica)]]</f>
        <v>0</v>
      </c>
      <c r="N63" s="68">
        <f>+tCotizacion[[#This Row],[Valor total (antes de IVA)]]+tCotizacion[[#This Row],[Valor total IVA]]</f>
        <v>0</v>
      </c>
      <c r="O63" s="68">
        <f>+tCotizacion[[#This Row],[Valor Total Item]]/tCotizacion[[#This Row],[Cant. Solicitada]]</f>
        <v>0</v>
      </c>
      <c r="P63" s="69"/>
    </row>
    <row r="64" spans="2:16" s="10" customFormat="1" ht="96.75" customHeight="1" x14ac:dyDescent="0.25">
      <c r="B64" s="70">
        <v>9819</v>
      </c>
      <c r="C64" s="72" t="s">
        <v>85</v>
      </c>
      <c r="D64" s="70" t="s">
        <v>314</v>
      </c>
      <c r="E64" s="70">
        <v>4</v>
      </c>
      <c r="F64" s="57"/>
      <c r="G64" s="61"/>
      <c r="H64" s="62"/>
      <c r="I64" s="63"/>
      <c r="J64" s="64"/>
      <c r="K64" s="65"/>
      <c r="L64" s="66">
        <f>tCotizacion[[#This Row],[Cant. Solicitada]]*tCotizacion[[#This Row],[Vr Unitario (antes de IVA)]]</f>
        <v>0</v>
      </c>
      <c r="M64" s="67">
        <f>+tCotizacion[[#This Row],[Valor total (antes de IVA)]]*tCotizacion[[#This Row],[% de IVA (si aplica)]]</f>
        <v>0</v>
      </c>
      <c r="N64" s="68">
        <f>+tCotizacion[[#This Row],[Valor total (antes de IVA)]]+tCotizacion[[#This Row],[Valor total IVA]]</f>
        <v>0</v>
      </c>
      <c r="O64" s="68">
        <f>+tCotizacion[[#This Row],[Valor Total Item]]/tCotizacion[[#This Row],[Cant. Solicitada]]</f>
        <v>0</v>
      </c>
      <c r="P64" s="69"/>
    </row>
    <row r="65" spans="2:16" s="10" customFormat="1" ht="96.75" customHeight="1" x14ac:dyDescent="0.25">
      <c r="B65" s="70">
        <v>9818</v>
      </c>
      <c r="C65" s="72" t="s">
        <v>86</v>
      </c>
      <c r="D65" s="70" t="s">
        <v>314</v>
      </c>
      <c r="E65" s="70">
        <v>4</v>
      </c>
      <c r="F65" s="57"/>
      <c r="G65" s="61"/>
      <c r="H65" s="62"/>
      <c r="I65" s="63"/>
      <c r="J65" s="64"/>
      <c r="K65" s="65"/>
      <c r="L65" s="66">
        <f>tCotizacion[[#This Row],[Cant. Solicitada]]*tCotizacion[[#This Row],[Vr Unitario (antes de IVA)]]</f>
        <v>0</v>
      </c>
      <c r="M65" s="67">
        <f>+tCotizacion[[#This Row],[Valor total (antes de IVA)]]*tCotizacion[[#This Row],[% de IVA (si aplica)]]</f>
        <v>0</v>
      </c>
      <c r="N65" s="68">
        <f>+tCotizacion[[#This Row],[Valor total (antes de IVA)]]+tCotizacion[[#This Row],[Valor total IVA]]</f>
        <v>0</v>
      </c>
      <c r="O65" s="68">
        <f>+tCotizacion[[#This Row],[Valor Total Item]]/tCotizacion[[#This Row],[Cant. Solicitada]]</f>
        <v>0</v>
      </c>
      <c r="P65" s="69"/>
    </row>
    <row r="66" spans="2:16" s="10" customFormat="1" ht="96.75" customHeight="1" x14ac:dyDescent="0.25">
      <c r="B66" s="70">
        <v>9809</v>
      </c>
      <c r="C66" s="72" t="s">
        <v>87</v>
      </c>
      <c r="D66" s="70" t="s">
        <v>314</v>
      </c>
      <c r="E66" s="70">
        <v>6</v>
      </c>
      <c r="F66" s="57"/>
      <c r="G66" s="61"/>
      <c r="H66" s="62"/>
      <c r="I66" s="63"/>
      <c r="J66" s="64"/>
      <c r="K66" s="65"/>
      <c r="L66" s="66">
        <f>tCotizacion[[#This Row],[Cant. Solicitada]]*tCotizacion[[#This Row],[Vr Unitario (antes de IVA)]]</f>
        <v>0</v>
      </c>
      <c r="M66" s="67">
        <f>+tCotizacion[[#This Row],[Valor total (antes de IVA)]]*tCotizacion[[#This Row],[% de IVA (si aplica)]]</f>
        <v>0</v>
      </c>
      <c r="N66" s="68">
        <f>+tCotizacion[[#This Row],[Valor total (antes de IVA)]]+tCotizacion[[#This Row],[Valor total IVA]]</f>
        <v>0</v>
      </c>
      <c r="O66" s="68">
        <f>+tCotizacion[[#This Row],[Valor Total Item]]/tCotizacion[[#This Row],[Cant. Solicitada]]</f>
        <v>0</v>
      </c>
      <c r="P66" s="69"/>
    </row>
    <row r="67" spans="2:16" s="10" customFormat="1" ht="96.75" customHeight="1" x14ac:dyDescent="0.25">
      <c r="B67" s="70">
        <v>9787</v>
      </c>
      <c r="C67" s="72" t="s">
        <v>88</v>
      </c>
      <c r="D67" s="70" t="s">
        <v>314</v>
      </c>
      <c r="E67" s="70">
        <v>8</v>
      </c>
      <c r="F67" s="57"/>
      <c r="G67" s="61"/>
      <c r="H67" s="62"/>
      <c r="I67" s="63"/>
      <c r="J67" s="64"/>
      <c r="K67" s="65"/>
      <c r="L67" s="66">
        <f>tCotizacion[[#This Row],[Cant. Solicitada]]*tCotizacion[[#This Row],[Vr Unitario (antes de IVA)]]</f>
        <v>0</v>
      </c>
      <c r="M67" s="67">
        <f>+tCotizacion[[#This Row],[Valor total (antes de IVA)]]*tCotizacion[[#This Row],[% de IVA (si aplica)]]</f>
        <v>0</v>
      </c>
      <c r="N67" s="68">
        <f>+tCotizacion[[#This Row],[Valor total (antes de IVA)]]+tCotizacion[[#This Row],[Valor total IVA]]</f>
        <v>0</v>
      </c>
      <c r="O67" s="68">
        <f>+tCotizacion[[#This Row],[Valor Total Item]]/tCotizacion[[#This Row],[Cant. Solicitada]]</f>
        <v>0</v>
      </c>
      <c r="P67" s="69"/>
    </row>
    <row r="68" spans="2:16" s="10" customFormat="1" ht="96.75" customHeight="1" x14ac:dyDescent="0.25">
      <c r="B68" s="70">
        <v>9791</v>
      </c>
      <c r="C68" s="72" t="s">
        <v>89</v>
      </c>
      <c r="D68" s="70" t="s">
        <v>314</v>
      </c>
      <c r="E68" s="70">
        <v>5</v>
      </c>
      <c r="F68" s="57"/>
      <c r="G68" s="61"/>
      <c r="H68" s="62"/>
      <c r="I68" s="63"/>
      <c r="J68" s="64"/>
      <c r="K68" s="65"/>
      <c r="L68" s="66">
        <f>tCotizacion[[#This Row],[Cant. Solicitada]]*tCotizacion[[#This Row],[Vr Unitario (antes de IVA)]]</f>
        <v>0</v>
      </c>
      <c r="M68" s="67">
        <f>+tCotizacion[[#This Row],[Valor total (antes de IVA)]]*tCotizacion[[#This Row],[% de IVA (si aplica)]]</f>
        <v>0</v>
      </c>
      <c r="N68" s="68">
        <f>+tCotizacion[[#This Row],[Valor total (antes de IVA)]]+tCotizacion[[#This Row],[Valor total IVA]]</f>
        <v>0</v>
      </c>
      <c r="O68" s="68">
        <f>+tCotizacion[[#This Row],[Valor Total Item]]/tCotizacion[[#This Row],[Cant. Solicitada]]</f>
        <v>0</v>
      </c>
      <c r="P68" s="69"/>
    </row>
    <row r="69" spans="2:16" s="10" customFormat="1" ht="96.75" customHeight="1" x14ac:dyDescent="0.25">
      <c r="B69" s="70">
        <v>9790</v>
      </c>
      <c r="C69" s="72" t="s">
        <v>90</v>
      </c>
      <c r="D69" s="70" t="s">
        <v>314</v>
      </c>
      <c r="E69" s="70">
        <v>5</v>
      </c>
      <c r="F69" s="57"/>
      <c r="G69" s="61"/>
      <c r="H69" s="62"/>
      <c r="I69" s="63"/>
      <c r="J69" s="64"/>
      <c r="K69" s="65"/>
      <c r="L69" s="66">
        <f>tCotizacion[[#This Row],[Cant. Solicitada]]*tCotizacion[[#This Row],[Vr Unitario (antes de IVA)]]</f>
        <v>0</v>
      </c>
      <c r="M69" s="67">
        <f>+tCotizacion[[#This Row],[Valor total (antes de IVA)]]*tCotizacion[[#This Row],[% de IVA (si aplica)]]</f>
        <v>0</v>
      </c>
      <c r="N69" s="68">
        <f>+tCotizacion[[#This Row],[Valor total (antes de IVA)]]+tCotizacion[[#This Row],[Valor total IVA]]</f>
        <v>0</v>
      </c>
      <c r="O69" s="68">
        <f>+tCotizacion[[#This Row],[Valor Total Item]]/tCotizacion[[#This Row],[Cant. Solicitada]]</f>
        <v>0</v>
      </c>
      <c r="P69" s="69"/>
    </row>
    <row r="70" spans="2:16" s="10" customFormat="1" ht="96.75" customHeight="1" x14ac:dyDescent="0.25">
      <c r="B70" s="70">
        <v>9789</v>
      </c>
      <c r="C70" s="72" t="s">
        <v>91</v>
      </c>
      <c r="D70" s="70" t="s">
        <v>314</v>
      </c>
      <c r="E70" s="70">
        <v>5</v>
      </c>
      <c r="F70" s="57"/>
      <c r="G70" s="61"/>
      <c r="H70" s="62"/>
      <c r="I70" s="63"/>
      <c r="J70" s="64"/>
      <c r="K70" s="65"/>
      <c r="L70" s="66">
        <f>tCotizacion[[#This Row],[Cant. Solicitada]]*tCotizacion[[#This Row],[Vr Unitario (antes de IVA)]]</f>
        <v>0</v>
      </c>
      <c r="M70" s="67">
        <f>+tCotizacion[[#This Row],[Valor total (antes de IVA)]]*tCotizacion[[#This Row],[% de IVA (si aplica)]]</f>
        <v>0</v>
      </c>
      <c r="N70" s="68">
        <f>+tCotizacion[[#This Row],[Valor total (antes de IVA)]]+tCotizacion[[#This Row],[Valor total IVA]]</f>
        <v>0</v>
      </c>
      <c r="O70" s="68">
        <f>+tCotizacion[[#This Row],[Valor Total Item]]/tCotizacion[[#This Row],[Cant. Solicitada]]</f>
        <v>0</v>
      </c>
      <c r="P70" s="69"/>
    </row>
    <row r="71" spans="2:16" s="10" customFormat="1" ht="96.75" customHeight="1" x14ac:dyDescent="0.25">
      <c r="B71" s="70">
        <v>9788</v>
      </c>
      <c r="C71" s="72" t="s">
        <v>92</v>
      </c>
      <c r="D71" s="70" t="s">
        <v>314</v>
      </c>
      <c r="E71" s="70">
        <v>8</v>
      </c>
      <c r="F71" s="57"/>
      <c r="G71" s="61"/>
      <c r="H71" s="62"/>
      <c r="I71" s="63"/>
      <c r="J71" s="64"/>
      <c r="K71" s="65"/>
      <c r="L71" s="66">
        <f>tCotizacion[[#This Row],[Cant. Solicitada]]*tCotizacion[[#This Row],[Vr Unitario (antes de IVA)]]</f>
        <v>0</v>
      </c>
      <c r="M71" s="67">
        <f>+tCotizacion[[#This Row],[Valor total (antes de IVA)]]*tCotizacion[[#This Row],[% de IVA (si aplica)]]</f>
        <v>0</v>
      </c>
      <c r="N71" s="68">
        <f>+tCotizacion[[#This Row],[Valor total (antes de IVA)]]+tCotizacion[[#This Row],[Valor total IVA]]</f>
        <v>0</v>
      </c>
      <c r="O71" s="68">
        <f>+tCotizacion[[#This Row],[Valor Total Item]]/tCotizacion[[#This Row],[Cant. Solicitada]]</f>
        <v>0</v>
      </c>
      <c r="P71" s="69"/>
    </row>
    <row r="72" spans="2:16" s="10" customFormat="1" ht="96.75" customHeight="1" x14ac:dyDescent="0.25">
      <c r="B72" s="70">
        <v>9807</v>
      </c>
      <c r="C72" s="72" t="s">
        <v>93</v>
      </c>
      <c r="D72" s="70" t="s">
        <v>314</v>
      </c>
      <c r="E72" s="70">
        <v>4</v>
      </c>
      <c r="F72" s="57"/>
      <c r="G72" s="61"/>
      <c r="H72" s="62"/>
      <c r="I72" s="63"/>
      <c r="J72" s="64"/>
      <c r="K72" s="65"/>
      <c r="L72" s="66">
        <f>tCotizacion[[#This Row],[Cant. Solicitada]]*tCotizacion[[#This Row],[Vr Unitario (antes de IVA)]]</f>
        <v>0</v>
      </c>
      <c r="M72" s="67">
        <f>+tCotizacion[[#This Row],[Valor total (antes de IVA)]]*tCotizacion[[#This Row],[% de IVA (si aplica)]]</f>
        <v>0</v>
      </c>
      <c r="N72" s="68">
        <f>+tCotizacion[[#This Row],[Valor total (antes de IVA)]]+tCotizacion[[#This Row],[Valor total IVA]]</f>
        <v>0</v>
      </c>
      <c r="O72" s="68">
        <f>+tCotizacion[[#This Row],[Valor Total Item]]/tCotizacion[[#This Row],[Cant. Solicitada]]</f>
        <v>0</v>
      </c>
      <c r="P72" s="69"/>
    </row>
    <row r="73" spans="2:16" s="10" customFormat="1" ht="96.75" customHeight="1" x14ac:dyDescent="0.25">
      <c r="B73" s="70">
        <v>12289</v>
      </c>
      <c r="C73" s="72" t="s">
        <v>94</v>
      </c>
      <c r="D73" s="70" t="s">
        <v>314</v>
      </c>
      <c r="E73" s="70">
        <v>5</v>
      </c>
      <c r="F73" s="57"/>
      <c r="G73" s="61"/>
      <c r="H73" s="62"/>
      <c r="I73" s="63"/>
      <c r="J73" s="64"/>
      <c r="K73" s="65"/>
      <c r="L73" s="66">
        <f>tCotizacion[[#This Row],[Cant. Solicitada]]*tCotizacion[[#This Row],[Vr Unitario (antes de IVA)]]</f>
        <v>0</v>
      </c>
      <c r="M73" s="67">
        <f>+tCotizacion[[#This Row],[Valor total (antes de IVA)]]*tCotizacion[[#This Row],[% de IVA (si aplica)]]</f>
        <v>0</v>
      </c>
      <c r="N73" s="68">
        <f>+tCotizacion[[#This Row],[Valor total (antes de IVA)]]+tCotizacion[[#This Row],[Valor total IVA]]</f>
        <v>0</v>
      </c>
      <c r="O73" s="68">
        <f>+tCotizacion[[#This Row],[Valor Total Item]]/tCotizacion[[#This Row],[Cant. Solicitada]]</f>
        <v>0</v>
      </c>
      <c r="P73" s="69"/>
    </row>
    <row r="74" spans="2:16" s="10" customFormat="1" ht="96.75" customHeight="1" x14ac:dyDescent="0.25">
      <c r="B74" s="70">
        <v>12142</v>
      </c>
      <c r="C74" s="72" t="s">
        <v>95</v>
      </c>
      <c r="D74" s="70" t="s">
        <v>314</v>
      </c>
      <c r="E74" s="70">
        <v>24</v>
      </c>
      <c r="F74" s="57"/>
      <c r="G74" s="61"/>
      <c r="H74" s="62"/>
      <c r="I74" s="63"/>
      <c r="J74" s="64"/>
      <c r="K74" s="65"/>
      <c r="L74" s="66">
        <f>tCotizacion[[#This Row],[Cant. Solicitada]]*tCotizacion[[#This Row],[Vr Unitario (antes de IVA)]]</f>
        <v>0</v>
      </c>
      <c r="M74" s="67">
        <f>+tCotizacion[[#This Row],[Valor total (antes de IVA)]]*tCotizacion[[#This Row],[% de IVA (si aplica)]]</f>
        <v>0</v>
      </c>
      <c r="N74" s="68">
        <f>+tCotizacion[[#This Row],[Valor total (antes de IVA)]]+tCotizacion[[#This Row],[Valor total IVA]]</f>
        <v>0</v>
      </c>
      <c r="O74" s="68">
        <f>+tCotizacion[[#This Row],[Valor Total Item]]/tCotizacion[[#This Row],[Cant. Solicitada]]</f>
        <v>0</v>
      </c>
      <c r="P74" s="69"/>
    </row>
    <row r="75" spans="2:16" s="10" customFormat="1" ht="96.75" customHeight="1" x14ac:dyDescent="0.25">
      <c r="B75" s="70">
        <v>12143</v>
      </c>
      <c r="C75" s="72" t="s">
        <v>96</v>
      </c>
      <c r="D75" s="70" t="s">
        <v>314</v>
      </c>
      <c r="E75" s="70">
        <v>24</v>
      </c>
      <c r="F75" s="57"/>
      <c r="G75" s="61"/>
      <c r="H75" s="62"/>
      <c r="I75" s="63"/>
      <c r="J75" s="64"/>
      <c r="K75" s="65"/>
      <c r="L75" s="66">
        <f>tCotizacion[[#This Row],[Cant. Solicitada]]*tCotizacion[[#This Row],[Vr Unitario (antes de IVA)]]</f>
        <v>0</v>
      </c>
      <c r="M75" s="67">
        <f>+tCotizacion[[#This Row],[Valor total (antes de IVA)]]*tCotizacion[[#This Row],[% de IVA (si aplica)]]</f>
        <v>0</v>
      </c>
      <c r="N75" s="68">
        <f>+tCotizacion[[#This Row],[Valor total (antes de IVA)]]+tCotizacion[[#This Row],[Valor total IVA]]</f>
        <v>0</v>
      </c>
      <c r="O75" s="68">
        <f>+tCotizacion[[#This Row],[Valor Total Item]]/tCotizacion[[#This Row],[Cant. Solicitada]]</f>
        <v>0</v>
      </c>
      <c r="P75" s="69"/>
    </row>
    <row r="76" spans="2:16" s="10" customFormat="1" ht="96.75" customHeight="1" x14ac:dyDescent="0.25">
      <c r="B76" s="70">
        <v>12144</v>
      </c>
      <c r="C76" s="72" t="s">
        <v>97</v>
      </c>
      <c r="D76" s="70" t="s">
        <v>314</v>
      </c>
      <c r="E76" s="70">
        <v>24</v>
      </c>
      <c r="F76" s="57"/>
      <c r="G76" s="61"/>
      <c r="H76" s="62"/>
      <c r="I76" s="63"/>
      <c r="J76" s="64"/>
      <c r="K76" s="65"/>
      <c r="L76" s="66">
        <f>tCotizacion[[#This Row],[Cant. Solicitada]]*tCotizacion[[#This Row],[Vr Unitario (antes de IVA)]]</f>
        <v>0</v>
      </c>
      <c r="M76" s="67">
        <f>+tCotizacion[[#This Row],[Valor total (antes de IVA)]]*tCotizacion[[#This Row],[% de IVA (si aplica)]]</f>
        <v>0</v>
      </c>
      <c r="N76" s="68">
        <f>+tCotizacion[[#This Row],[Valor total (antes de IVA)]]+tCotizacion[[#This Row],[Valor total IVA]]</f>
        <v>0</v>
      </c>
      <c r="O76" s="68">
        <f>+tCotizacion[[#This Row],[Valor Total Item]]/tCotizacion[[#This Row],[Cant. Solicitada]]</f>
        <v>0</v>
      </c>
      <c r="P76" s="69"/>
    </row>
    <row r="77" spans="2:16" s="10" customFormat="1" ht="96.75" customHeight="1" x14ac:dyDescent="0.25">
      <c r="B77" s="70">
        <v>9805</v>
      </c>
      <c r="C77" s="72" t="s">
        <v>98</v>
      </c>
      <c r="D77" s="70" t="s">
        <v>314</v>
      </c>
      <c r="E77" s="70">
        <v>24</v>
      </c>
      <c r="F77" s="57"/>
      <c r="G77" s="61"/>
      <c r="H77" s="62"/>
      <c r="I77" s="63"/>
      <c r="J77" s="64"/>
      <c r="K77" s="65"/>
      <c r="L77" s="66">
        <f>tCotizacion[[#This Row],[Cant. Solicitada]]*tCotizacion[[#This Row],[Vr Unitario (antes de IVA)]]</f>
        <v>0</v>
      </c>
      <c r="M77" s="67">
        <f>+tCotizacion[[#This Row],[Valor total (antes de IVA)]]*tCotizacion[[#This Row],[% de IVA (si aplica)]]</f>
        <v>0</v>
      </c>
      <c r="N77" s="68">
        <f>+tCotizacion[[#This Row],[Valor total (antes de IVA)]]+tCotizacion[[#This Row],[Valor total IVA]]</f>
        <v>0</v>
      </c>
      <c r="O77" s="68">
        <f>+tCotizacion[[#This Row],[Valor Total Item]]/tCotizacion[[#This Row],[Cant. Solicitada]]</f>
        <v>0</v>
      </c>
      <c r="P77" s="69"/>
    </row>
    <row r="78" spans="2:16" s="10" customFormat="1" ht="96.75" customHeight="1" x14ac:dyDescent="0.25">
      <c r="B78" s="70">
        <v>9776</v>
      </c>
      <c r="C78" s="72" t="s">
        <v>99</v>
      </c>
      <c r="D78" s="70" t="s">
        <v>314</v>
      </c>
      <c r="E78" s="70">
        <v>3</v>
      </c>
      <c r="F78" s="57"/>
      <c r="G78" s="61"/>
      <c r="H78" s="62"/>
      <c r="I78" s="63"/>
      <c r="J78" s="64"/>
      <c r="K78" s="65"/>
      <c r="L78" s="66">
        <f>tCotizacion[[#This Row],[Cant. Solicitada]]*tCotizacion[[#This Row],[Vr Unitario (antes de IVA)]]</f>
        <v>0</v>
      </c>
      <c r="M78" s="67">
        <f>+tCotizacion[[#This Row],[Valor total (antes de IVA)]]*tCotizacion[[#This Row],[% de IVA (si aplica)]]</f>
        <v>0</v>
      </c>
      <c r="N78" s="68">
        <f>+tCotizacion[[#This Row],[Valor total (antes de IVA)]]+tCotizacion[[#This Row],[Valor total IVA]]</f>
        <v>0</v>
      </c>
      <c r="O78" s="68">
        <f>+tCotizacion[[#This Row],[Valor Total Item]]/tCotizacion[[#This Row],[Cant. Solicitada]]</f>
        <v>0</v>
      </c>
      <c r="P78" s="69"/>
    </row>
    <row r="79" spans="2:16" s="10" customFormat="1" ht="96.75" customHeight="1" x14ac:dyDescent="0.25">
      <c r="B79" s="70">
        <v>12211</v>
      </c>
      <c r="C79" s="72" t="s">
        <v>100</v>
      </c>
      <c r="D79" s="70" t="s">
        <v>314</v>
      </c>
      <c r="E79" s="70">
        <v>20</v>
      </c>
      <c r="F79" s="57"/>
      <c r="G79" s="61"/>
      <c r="H79" s="62"/>
      <c r="I79" s="63"/>
      <c r="J79" s="64"/>
      <c r="K79" s="65"/>
      <c r="L79" s="66">
        <f>tCotizacion[[#This Row],[Cant. Solicitada]]*tCotizacion[[#This Row],[Vr Unitario (antes de IVA)]]</f>
        <v>0</v>
      </c>
      <c r="M79" s="67">
        <f>+tCotizacion[[#This Row],[Valor total (antes de IVA)]]*tCotizacion[[#This Row],[% de IVA (si aplica)]]</f>
        <v>0</v>
      </c>
      <c r="N79" s="68">
        <f>+tCotizacion[[#This Row],[Valor total (antes de IVA)]]+tCotizacion[[#This Row],[Valor total IVA]]</f>
        <v>0</v>
      </c>
      <c r="O79" s="68">
        <f>+tCotizacion[[#This Row],[Valor Total Item]]/tCotizacion[[#This Row],[Cant. Solicitada]]</f>
        <v>0</v>
      </c>
      <c r="P79" s="69"/>
    </row>
    <row r="80" spans="2:16" s="10" customFormat="1" ht="96.75" customHeight="1" x14ac:dyDescent="0.25">
      <c r="B80" s="70">
        <v>12212</v>
      </c>
      <c r="C80" s="72" t="s">
        <v>101</v>
      </c>
      <c r="D80" s="70" t="s">
        <v>314</v>
      </c>
      <c r="E80" s="70">
        <v>20</v>
      </c>
      <c r="F80" s="57"/>
      <c r="G80" s="61"/>
      <c r="H80" s="62"/>
      <c r="I80" s="63"/>
      <c r="J80" s="64"/>
      <c r="K80" s="65"/>
      <c r="L80" s="66">
        <f>tCotizacion[[#This Row],[Cant. Solicitada]]*tCotizacion[[#This Row],[Vr Unitario (antes de IVA)]]</f>
        <v>0</v>
      </c>
      <c r="M80" s="67">
        <f>+tCotizacion[[#This Row],[Valor total (antes de IVA)]]*tCotizacion[[#This Row],[% de IVA (si aplica)]]</f>
        <v>0</v>
      </c>
      <c r="N80" s="68">
        <f>+tCotizacion[[#This Row],[Valor total (antes de IVA)]]+tCotizacion[[#This Row],[Valor total IVA]]</f>
        <v>0</v>
      </c>
      <c r="O80" s="68">
        <f>+tCotizacion[[#This Row],[Valor Total Item]]/tCotizacion[[#This Row],[Cant. Solicitada]]</f>
        <v>0</v>
      </c>
      <c r="P80" s="69"/>
    </row>
    <row r="81" spans="2:16" s="10" customFormat="1" ht="96.75" customHeight="1" x14ac:dyDescent="0.25">
      <c r="B81" s="70">
        <v>12213</v>
      </c>
      <c r="C81" s="72" t="s">
        <v>102</v>
      </c>
      <c r="D81" s="70" t="s">
        <v>314</v>
      </c>
      <c r="E81" s="70">
        <v>10</v>
      </c>
      <c r="F81" s="57"/>
      <c r="G81" s="61"/>
      <c r="H81" s="62"/>
      <c r="I81" s="63"/>
      <c r="J81" s="64"/>
      <c r="K81" s="65"/>
      <c r="L81" s="66">
        <f>tCotizacion[[#This Row],[Cant. Solicitada]]*tCotizacion[[#This Row],[Vr Unitario (antes de IVA)]]</f>
        <v>0</v>
      </c>
      <c r="M81" s="67">
        <f>+tCotizacion[[#This Row],[Valor total (antes de IVA)]]*tCotizacion[[#This Row],[% de IVA (si aplica)]]</f>
        <v>0</v>
      </c>
      <c r="N81" s="68">
        <f>+tCotizacion[[#This Row],[Valor total (antes de IVA)]]+tCotizacion[[#This Row],[Valor total IVA]]</f>
        <v>0</v>
      </c>
      <c r="O81" s="68">
        <f>+tCotizacion[[#This Row],[Valor Total Item]]/tCotizacion[[#This Row],[Cant. Solicitada]]</f>
        <v>0</v>
      </c>
      <c r="P81" s="69"/>
    </row>
    <row r="82" spans="2:16" s="10" customFormat="1" ht="96.75" customHeight="1" x14ac:dyDescent="0.25">
      <c r="B82" s="70">
        <v>12210</v>
      </c>
      <c r="C82" s="72" t="s">
        <v>103</v>
      </c>
      <c r="D82" s="70" t="s">
        <v>314</v>
      </c>
      <c r="E82" s="70">
        <v>20</v>
      </c>
      <c r="F82" s="57"/>
      <c r="G82" s="61"/>
      <c r="H82" s="62"/>
      <c r="I82" s="63"/>
      <c r="J82" s="64"/>
      <c r="K82" s="65"/>
      <c r="L82" s="66">
        <f>tCotizacion[[#This Row],[Cant. Solicitada]]*tCotizacion[[#This Row],[Vr Unitario (antes de IVA)]]</f>
        <v>0</v>
      </c>
      <c r="M82" s="67">
        <f>+tCotizacion[[#This Row],[Valor total (antes de IVA)]]*tCotizacion[[#This Row],[% de IVA (si aplica)]]</f>
        <v>0</v>
      </c>
      <c r="N82" s="68">
        <f>+tCotizacion[[#This Row],[Valor total (antes de IVA)]]+tCotizacion[[#This Row],[Valor total IVA]]</f>
        <v>0</v>
      </c>
      <c r="O82" s="68">
        <f>+tCotizacion[[#This Row],[Valor Total Item]]/tCotizacion[[#This Row],[Cant. Solicitada]]</f>
        <v>0</v>
      </c>
      <c r="P82" s="69"/>
    </row>
    <row r="83" spans="2:16" s="10" customFormat="1" ht="96.75" customHeight="1" x14ac:dyDescent="0.25">
      <c r="B83" s="70">
        <v>12232</v>
      </c>
      <c r="C83" s="72" t="s">
        <v>104</v>
      </c>
      <c r="D83" s="70" t="s">
        <v>314</v>
      </c>
      <c r="E83" s="70">
        <v>10</v>
      </c>
      <c r="F83" s="57"/>
      <c r="G83" s="61"/>
      <c r="H83" s="62"/>
      <c r="I83" s="63"/>
      <c r="J83" s="64"/>
      <c r="K83" s="65"/>
      <c r="L83" s="66">
        <f>tCotizacion[[#This Row],[Cant. Solicitada]]*tCotizacion[[#This Row],[Vr Unitario (antes de IVA)]]</f>
        <v>0</v>
      </c>
      <c r="M83" s="67">
        <f>+tCotizacion[[#This Row],[Valor total (antes de IVA)]]*tCotizacion[[#This Row],[% de IVA (si aplica)]]</f>
        <v>0</v>
      </c>
      <c r="N83" s="68">
        <f>+tCotizacion[[#This Row],[Valor total (antes de IVA)]]+tCotizacion[[#This Row],[Valor total IVA]]</f>
        <v>0</v>
      </c>
      <c r="O83" s="68">
        <f>+tCotizacion[[#This Row],[Valor Total Item]]/tCotizacion[[#This Row],[Cant. Solicitada]]</f>
        <v>0</v>
      </c>
      <c r="P83" s="69"/>
    </row>
    <row r="84" spans="2:16" s="10" customFormat="1" ht="96.75" customHeight="1" x14ac:dyDescent="0.25">
      <c r="B84" s="70">
        <v>12308</v>
      </c>
      <c r="C84" s="72" t="s">
        <v>105</v>
      </c>
      <c r="D84" s="70" t="s">
        <v>314</v>
      </c>
      <c r="E84" s="70">
        <v>10</v>
      </c>
      <c r="F84" s="57"/>
      <c r="G84" s="61"/>
      <c r="H84" s="62"/>
      <c r="I84" s="63"/>
      <c r="J84" s="64"/>
      <c r="K84" s="65"/>
      <c r="L84" s="66">
        <f>tCotizacion[[#This Row],[Cant. Solicitada]]*tCotizacion[[#This Row],[Vr Unitario (antes de IVA)]]</f>
        <v>0</v>
      </c>
      <c r="M84" s="67">
        <f>+tCotizacion[[#This Row],[Valor total (antes de IVA)]]*tCotizacion[[#This Row],[% de IVA (si aplica)]]</f>
        <v>0</v>
      </c>
      <c r="N84" s="68">
        <f>+tCotizacion[[#This Row],[Valor total (antes de IVA)]]+tCotizacion[[#This Row],[Valor total IVA]]</f>
        <v>0</v>
      </c>
      <c r="O84" s="68">
        <f>+tCotizacion[[#This Row],[Valor Total Item]]/tCotizacion[[#This Row],[Cant. Solicitada]]</f>
        <v>0</v>
      </c>
      <c r="P84" s="69"/>
    </row>
    <row r="85" spans="2:16" s="10" customFormat="1" ht="96.75" customHeight="1" x14ac:dyDescent="0.25">
      <c r="B85" s="70">
        <v>12277</v>
      </c>
      <c r="C85" s="72" t="s">
        <v>106</v>
      </c>
      <c r="D85" s="70" t="s">
        <v>314</v>
      </c>
      <c r="E85" s="70">
        <v>20</v>
      </c>
      <c r="F85" s="57"/>
      <c r="G85" s="61"/>
      <c r="H85" s="62"/>
      <c r="I85" s="63"/>
      <c r="J85" s="64"/>
      <c r="K85" s="65"/>
      <c r="L85" s="66">
        <f>tCotizacion[[#This Row],[Cant. Solicitada]]*tCotizacion[[#This Row],[Vr Unitario (antes de IVA)]]</f>
        <v>0</v>
      </c>
      <c r="M85" s="67">
        <f>+tCotizacion[[#This Row],[Valor total (antes de IVA)]]*tCotizacion[[#This Row],[% de IVA (si aplica)]]</f>
        <v>0</v>
      </c>
      <c r="N85" s="68">
        <f>+tCotizacion[[#This Row],[Valor total (antes de IVA)]]+tCotizacion[[#This Row],[Valor total IVA]]</f>
        <v>0</v>
      </c>
      <c r="O85" s="68">
        <f>+tCotizacion[[#This Row],[Valor Total Item]]/tCotizacion[[#This Row],[Cant. Solicitada]]</f>
        <v>0</v>
      </c>
      <c r="P85" s="69"/>
    </row>
    <row r="86" spans="2:16" s="10" customFormat="1" ht="96.75" customHeight="1" x14ac:dyDescent="0.25">
      <c r="B86" s="70">
        <v>12276</v>
      </c>
      <c r="C86" s="72" t="s">
        <v>107</v>
      </c>
      <c r="D86" s="70" t="s">
        <v>314</v>
      </c>
      <c r="E86" s="70">
        <v>20</v>
      </c>
      <c r="F86" s="57"/>
      <c r="G86" s="61"/>
      <c r="H86" s="62"/>
      <c r="I86" s="63"/>
      <c r="J86" s="64"/>
      <c r="K86" s="65"/>
      <c r="L86" s="66">
        <f>tCotizacion[[#This Row],[Cant. Solicitada]]*tCotizacion[[#This Row],[Vr Unitario (antes de IVA)]]</f>
        <v>0</v>
      </c>
      <c r="M86" s="67">
        <f>+tCotizacion[[#This Row],[Valor total (antes de IVA)]]*tCotizacion[[#This Row],[% de IVA (si aplica)]]</f>
        <v>0</v>
      </c>
      <c r="N86" s="68">
        <f>+tCotizacion[[#This Row],[Valor total (antes de IVA)]]+tCotizacion[[#This Row],[Valor total IVA]]</f>
        <v>0</v>
      </c>
      <c r="O86" s="68">
        <f>+tCotizacion[[#This Row],[Valor Total Item]]/tCotizacion[[#This Row],[Cant. Solicitada]]</f>
        <v>0</v>
      </c>
      <c r="P86" s="69"/>
    </row>
    <row r="87" spans="2:16" s="10" customFormat="1" ht="96.75" customHeight="1" x14ac:dyDescent="0.25">
      <c r="B87" s="70">
        <v>12137</v>
      </c>
      <c r="C87" s="72" t="s">
        <v>108</v>
      </c>
      <c r="D87" s="70" t="s">
        <v>314</v>
      </c>
      <c r="E87" s="70">
        <v>10</v>
      </c>
      <c r="F87" s="57"/>
      <c r="G87" s="61"/>
      <c r="H87" s="62"/>
      <c r="I87" s="63"/>
      <c r="J87" s="64"/>
      <c r="K87" s="65"/>
      <c r="L87" s="66">
        <f>tCotizacion[[#This Row],[Cant. Solicitada]]*tCotizacion[[#This Row],[Vr Unitario (antes de IVA)]]</f>
        <v>0</v>
      </c>
      <c r="M87" s="67">
        <f>+tCotizacion[[#This Row],[Valor total (antes de IVA)]]*tCotizacion[[#This Row],[% de IVA (si aplica)]]</f>
        <v>0</v>
      </c>
      <c r="N87" s="68">
        <f>+tCotizacion[[#This Row],[Valor total (antes de IVA)]]+tCotizacion[[#This Row],[Valor total IVA]]</f>
        <v>0</v>
      </c>
      <c r="O87" s="68">
        <f>+tCotizacion[[#This Row],[Valor Total Item]]/tCotizacion[[#This Row],[Cant. Solicitada]]</f>
        <v>0</v>
      </c>
      <c r="P87" s="69"/>
    </row>
    <row r="88" spans="2:16" s="10" customFormat="1" ht="96.75" customHeight="1" x14ac:dyDescent="0.25">
      <c r="B88" s="70">
        <v>12141</v>
      </c>
      <c r="C88" s="72" t="s">
        <v>109</v>
      </c>
      <c r="D88" s="70" t="s">
        <v>314</v>
      </c>
      <c r="E88" s="70">
        <v>10</v>
      </c>
      <c r="F88" s="57"/>
      <c r="G88" s="61"/>
      <c r="H88" s="62"/>
      <c r="I88" s="63"/>
      <c r="J88" s="64"/>
      <c r="K88" s="65"/>
      <c r="L88" s="66">
        <f>tCotizacion[[#This Row],[Cant. Solicitada]]*tCotizacion[[#This Row],[Vr Unitario (antes de IVA)]]</f>
        <v>0</v>
      </c>
      <c r="M88" s="67">
        <f>+tCotizacion[[#This Row],[Valor total (antes de IVA)]]*tCotizacion[[#This Row],[% de IVA (si aplica)]]</f>
        <v>0</v>
      </c>
      <c r="N88" s="68">
        <f>+tCotizacion[[#This Row],[Valor total (antes de IVA)]]+tCotizacion[[#This Row],[Valor total IVA]]</f>
        <v>0</v>
      </c>
      <c r="O88" s="68">
        <f>+tCotizacion[[#This Row],[Valor Total Item]]/tCotizacion[[#This Row],[Cant. Solicitada]]</f>
        <v>0</v>
      </c>
      <c r="P88" s="69"/>
    </row>
    <row r="89" spans="2:16" s="10" customFormat="1" ht="96.75" customHeight="1" x14ac:dyDescent="0.25">
      <c r="B89" s="70">
        <v>12140</v>
      </c>
      <c r="C89" s="72" t="s">
        <v>110</v>
      </c>
      <c r="D89" s="70" t="s">
        <v>314</v>
      </c>
      <c r="E89" s="70">
        <v>10</v>
      </c>
      <c r="F89" s="57"/>
      <c r="G89" s="61"/>
      <c r="H89" s="62"/>
      <c r="I89" s="63"/>
      <c r="J89" s="64"/>
      <c r="K89" s="65"/>
      <c r="L89" s="66">
        <f>tCotizacion[[#This Row],[Cant. Solicitada]]*tCotizacion[[#This Row],[Vr Unitario (antes de IVA)]]</f>
        <v>0</v>
      </c>
      <c r="M89" s="67">
        <f>+tCotizacion[[#This Row],[Valor total (antes de IVA)]]*tCotizacion[[#This Row],[% de IVA (si aplica)]]</f>
        <v>0</v>
      </c>
      <c r="N89" s="68">
        <f>+tCotizacion[[#This Row],[Valor total (antes de IVA)]]+tCotizacion[[#This Row],[Valor total IVA]]</f>
        <v>0</v>
      </c>
      <c r="O89" s="68">
        <f>+tCotizacion[[#This Row],[Valor Total Item]]/tCotizacion[[#This Row],[Cant. Solicitada]]</f>
        <v>0</v>
      </c>
      <c r="P89" s="69"/>
    </row>
    <row r="90" spans="2:16" s="10" customFormat="1" ht="96.75" customHeight="1" x14ac:dyDescent="0.25">
      <c r="B90" s="70">
        <v>12181</v>
      </c>
      <c r="C90" s="72" t="s">
        <v>111</v>
      </c>
      <c r="D90" s="70" t="s">
        <v>314</v>
      </c>
      <c r="E90" s="70">
        <v>10</v>
      </c>
      <c r="F90" s="57"/>
      <c r="G90" s="61"/>
      <c r="H90" s="62"/>
      <c r="I90" s="63"/>
      <c r="J90" s="64"/>
      <c r="K90" s="65"/>
      <c r="L90" s="66">
        <f>tCotizacion[[#This Row],[Cant. Solicitada]]*tCotizacion[[#This Row],[Vr Unitario (antes de IVA)]]</f>
        <v>0</v>
      </c>
      <c r="M90" s="67">
        <f>+tCotizacion[[#This Row],[Valor total (antes de IVA)]]*tCotizacion[[#This Row],[% de IVA (si aplica)]]</f>
        <v>0</v>
      </c>
      <c r="N90" s="68">
        <f>+tCotizacion[[#This Row],[Valor total (antes de IVA)]]+tCotizacion[[#This Row],[Valor total IVA]]</f>
        <v>0</v>
      </c>
      <c r="O90" s="68">
        <f>+tCotizacion[[#This Row],[Valor Total Item]]/tCotizacion[[#This Row],[Cant. Solicitada]]</f>
        <v>0</v>
      </c>
      <c r="P90" s="69"/>
    </row>
    <row r="91" spans="2:16" s="10" customFormat="1" ht="96.75" customHeight="1" x14ac:dyDescent="0.25">
      <c r="B91" s="70">
        <v>12183</v>
      </c>
      <c r="C91" s="72" t="s">
        <v>112</v>
      </c>
      <c r="D91" s="70" t="s">
        <v>314</v>
      </c>
      <c r="E91" s="70">
        <v>10</v>
      </c>
      <c r="F91" s="57"/>
      <c r="G91" s="61"/>
      <c r="H91" s="62"/>
      <c r="I91" s="63"/>
      <c r="J91" s="64"/>
      <c r="K91" s="65"/>
      <c r="L91" s="66">
        <f>tCotizacion[[#This Row],[Cant. Solicitada]]*tCotizacion[[#This Row],[Vr Unitario (antes de IVA)]]</f>
        <v>0</v>
      </c>
      <c r="M91" s="67">
        <f>+tCotizacion[[#This Row],[Valor total (antes de IVA)]]*tCotizacion[[#This Row],[% de IVA (si aplica)]]</f>
        <v>0</v>
      </c>
      <c r="N91" s="68">
        <f>+tCotizacion[[#This Row],[Valor total (antes de IVA)]]+tCotizacion[[#This Row],[Valor total IVA]]</f>
        <v>0</v>
      </c>
      <c r="O91" s="68">
        <f>+tCotizacion[[#This Row],[Valor Total Item]]/tCotizacion[[#This Row],[Cant. Solicitada]]</f>
        <v>0</v>
      </c>
      <c r="P91" s="69"/>
    </row>
    <row r="92" spans="2:16" s="10" customFormat="1" ht="96.75" customHeight="1" x14ac:dyDescent="0.25">
      <c r="B92" s="70">
        <v>12271</v>
      </c>
      <c r="C92" s="72" t="s">
        <v>113</v>
      </c>
      <c r="D92" s="70" t="s">
        <v>314</v>
      </c>
      <c r="E92" s="70">
        <v>5</v>
      </c>
      <c r="F92" s="57"/>
      <c r="G92" s="61"/>
      <c r="H92" s="62"/>
      <c r="I92" s="63"/>
      <c r="J92" s="64"/>
      <c r="K92" s="65"/>
      <c r="L92" s="66">
        <f>tCotizacion[[#This Row],[Cant. Solicitada]]*tCotizacion[[#This Row],[Vr Unitario (antes de IVA)]]</f>
        <v>0</v>
      </c>
      <c r="M92" s="67">
        <f>+tCotizacion[[#This Row],[Valor total (antes de IVA)]]*tCotizacion[[#This Row],[% de IVA (si aplica)]]</f>
        <v>0</v>
      </c>
      <c r="N92" s="68">
        <f>+tCotizacion[[#This Row],[Valor total (antes de IVA)]]+tCotizacion[[#This Row],[Valor total IVA]]</f>
        <v>0</v>
      </c>
      <c r="O92" s="68">
        <f>+tCotizacion[[#This Row],[Valor Total Item]]/tCotizacion[[#This Row],[Cant. Solicitada]]</f>
        <v>0</v>
      </c>
      <c r="P92" s="69"/>
    </row>
    <row r="93" spans="2:16" s="10" customFormat="1" ht="96.75" customHeight="1" x14ac:dyDescent="0.25">
      <c r="B93" s="70">
        <v>12272</v>
      </c>
      <c r="C93" s="72" t="s">
        <v>114</v>
      </c>
      <c r="D93" s="70" t="s">
        <v>314</v>
      </c>
      <c r="E93" s="70">
        <v>5</v>
      </c>
      <c r="F93" s="57"/>
      <c r="G93" s="61"/>
      <c r="H93" s="62"/>
      <c r="I93" s="63"/>
      <c r="J93" s="64"/>
      <c r="K93" s="65"/>
      <c r="L93" s="66">
        <f>tCotizacion[[#This Row],[Cant. Solicitada]]*tCotizacion[[#This Row],[Vr Unitario (antes de IVA)]]</f>
        <v>0</v>
      </c>
      <c r="M93" s="67">
        <f>+tCotizacion[[#This Row],[Valor total (antes de IVA)]]*tCotizacion[[#This Row],[% de IVA (si aplica)]]</f>
        <v>0</v>
      </c>
      <c r="N93" s="68">
        <f>+tCotizacion[[#This Row],[Valor total (antes de IVA)]]+tCotizacion[[#This Row],[Valor total IVA]]</f>
        <v>0</v>
      </c>
      <c r="O93" s="68">
        <f>+tCotizacion[[#This Row],[Valor Total Item]]/tCotizacion[[#This Row],[Cant. Solicitada]]</f>
        <v>0</v>
      </c>
      <c r="P93" s="69"/>
    </row>
    <row r="94" spans="2:16" s="10" customFormat="1" ht="96.75" customHeight="1" x14ac:dyDescent="0.25">
      <c r="B94" s="70">
        <v>9822</v>
      </c>
      <c r="C94" s="72" t="s">
        <v>115</v>
      </c>
      <c r="D94" s="70" t="s">
        <v>256</v>
      </c>
      <c r="E94" s="70">
        <v>10</v>
      </c>
      <c r="F94" s="57"/>
      <c r="G94" s="61"/>
      <c r="H94" s="62"/>
      <c r="I94" s="63"/>
      <c r="J94" s="64"/>
      <c r="K94" s="65"/>
      <c r="L94" s="66">
        <f>tCotizacion[[#This Row],[Cant. Solicitada]]*tCotizacion[[#This Row],[Vr Unitario (antes de IVA)]]</f>
        <v>0</v>
      </c>
      <c r="M94" s="67">
        <f>+tCotizacion[[#This Row],[Valor total (antes de IVA)]]*tCotizacion[[#This Row],[% de IVA (si aplica)]]</f>
        <v>0</v>
      </c>
      <c r="N94" s="68">
        <f>+tCotizacion[[#This Row],[Valor total (antes de IVA)]]+tCotizacion[[#This Row],[Valor total IVA]]</f>
        <v>0</v>
      </c>
      <c r="O94" s="68">
        <f>+tCotizacion[[#This Row],[Valor Total Item]]/tCotizacion[[#This Row],[Cant. Solicitada]]</f>
        <v>0</v>
      </c>
      <c r="P94" s="69"/>
    </row>
    <row r="95" spans="2:16" s="10" customFormat="1" ht="96.75" customHeight="1" x14ac:dyDescent="0.25">
      <c r="B95" s="70">
        <v>9824</v>
      </c>
      <c r="C95" s="72" t="s">
        <v>116</v>
      </c>
      <c r="D95" s="70" t="s">
        <v>314</v>
      </c>
      <c r="E95" s="70">
        <v>12</v>
      </c>
      <c r="F95" s="57"/>
      <c r="G95" s="61"/>
      <c r="H95" s="62"/>
      <c r="I95" s="63"/>
      <c r="J95" s="64"/>
      <c r="K95" s="65"/>
      <c r="L95" s="66">
        <f>tCotizacion[[#This Row],[Cant. Solicitada]]*tCotizacion[[#This Row],[Vr Unitario (antes de IVA)]]</f>
        <v>0</v>
      </c>
      <c r="M95" s="67">
        <f>+tCotizacion[[#This Row],[Valor total (antes de IVA)]]*tCotizacion[[#This Row],[% de IVA (si aplica)]]</f>
        <v>0</v>
      </c>
      <c r="N95" s="68">
        <f>+tCotizacion[[#This Row],[Valor total (antes de IVA)]]+tCotizacion[[#This Row],[Valor total IVA]]</f>
        <v>0</v>
      </c>
      <c r="O95" s="68">
        <f>+tCotizacion[[#This Row],[Valor Total Item]]/tCotizacion[[#This Row],[Cant. Solicitada]]</f>
        <v>0</v>
      </c>
      <c r="P95" s="69"/>
    </row>
    <row r="96" spans="2:16" s="10" customFormat="1" ht="96.75" customHeight="1" x14ac:dyDescent="0.25">
      <c r="B96" s="70">
        <v>12284</v>
      </c>
      <c r="C96" s="72" t="s">
        <v>117</v>
      </c>
      <c r="D96" s="70" t="s">
        <v>314</v>
      </c>
      <c r="E96" s="70">
        <v>1</v>
      </c>
      <c r="F96" s="57"/>
      <c r="G96" s="61"/>
      <c r="H96" s="62"/>
      <c r="I96" s="63"/>
      <c r="J96" s="64"/>
      <c r="K96" s="65"/>
      <c r="L96" s="66">
        <f>tCotizacion[[#This Row],[Cant. Solicitada]]*tCotizacion[[#This Row],[Vr Unitario (antes de IVA)]]</f>
        <v>0</v>
      </c>
      <c r="M96" s="67">
        <f>+tCotizacion[[#This Row],[Valor total (antes de IVA)]]*tCotizacion[[#This Row],[% de IVA (si aplica)]]</f>
        <v>0</v>
      </c>
      <c r="N96" s="68">
        <f>+tCotizacion[[#This Row],[Valor total (antes de IVA)]]+tCotizacion[[#This Row],[Valor total IVA]]</f>
        <v>0</v>
      </c>
      <c r="O96" s="68">
        <f>+tCotizacion[[#This Row],[Valor Total Item]]/tCotizacion[[#This Row],[Cant. Solicitada]]</f>
        <v>0</v>
      </c>
      <c r="P96" s="69"/>
    </row>
    <row r="97" spans="2:16" s="10" customFormat="1" ht="96.75" customHeight="1" x14ac:dyDescent="0.25">
      <c r="B97" s="70">
        <v>12254</v>
      </c>
      <c r="C97" s="72" t="s">
        <v>118</v>
      </c>
      <c r="D97" s="70" t="s">
        <v>314</v>
      </c>
      <c r="E97" s="70">
        <v>5</v>
      </c>
      <c r="F97" s="57"/>
      <c r="G97" s="61"/>
      <c r="H97" s="62"/>
      <c r="I97" s="63"/>
      <c r="J97" s="64"/>
      <c r="K97" s="65"/>
      <c r="L97" s="66">
        <f>tCotizacion[[#This Row],[Cant. Solicitada]]*tCotizacion[[#This Row],[Vr Unitario (antes de IVA)]]</f>
        <v>0</v>
      </c>
      <c r="M97" s="67">
        <f>+tCotizacion[[#This Row],[Valor total (antes de IVA)]]*tCotizacion[[#This Row],[% de IVA (si aplica)]]</f>
        <v>0</v>
      </c>
      <c r="N97" s="68">
        <f>+tCotizacion[[#This Row],[Valor total (antes de IVA)]]+tCotizacion[[#This Row],[Valor total IVA]]</f>
        <v>0</v>
      </c>
      <c r="O97" s="68">
        <f>+tCotizacion[[#This Row],[Valor Total Item]]/tCotizacion[[#This Row],[Cant. Solicitada]]</f>
        <v>0</v>
      </c>
      <c r="P97" s="69"/>
    </row>
    <row r="98" spans="2:16" s="10" customFormat="1" ht="96.75" customHeight="1" x14ac:dyDescent="0.25">
      <c r="B98" s="70">
        <v>12253</v>
      </c>
      <c r="C98" s="72" t="s">
        <v>119</v>
      </c>
      <c r="D98" s="70" t="s">
        <v>314</v>
      </c>
      <c r="E98" s="70">
        <v>10</v>
      </c>
      <c r="F98" s="57"/>
      <c r="G98" s="61"/>
      <c r="H98" s="62"/>
      <c r="I98" s="63"/>
      <c r="J98" s="64"/>
      <c r="K98" s="65"/>
      <c r="L98" s="66">
        <f>tCotizacion[[#This Row],[Cant. Solicitada]]*tCotizacion[[#This Row],[Vr Unitario (antes de IVA)]]</f>
        <v>0</v>
      </c>
      <c r="M98" s="67">
        <f>+tCotizacion[[#This Row],[Valor total (antes de IVA)]]*tCotizacion[[#This Row],[% de IVA (si aplica)]]</f>
        <v>0</v>
      </c>
      <c r="N98" s="68">
        <f>+tCotizacion[[#This Row],[Valor total (antes de IVA)]]+tCotizacion[[#This Row],[Valor total IVA]]</f>
        <v>0</v>
      </c>
      <c r="O98" s="68">
        <f>+tCotizacion[[#This Row],[Valor Total Item]]/tCotizacion[[#This Row],[Cant. Solicitada]]</f>
        <v>0</v>
      </c>
      <c r="P98" s="69"/>
    </row>
    <row r="99" spans="2:16" s="10" customFormat="1" ht="96.75" customHeight="1" x14ac:dyDescent="0.25">
      <c r="B99" s="70">
        <v>12219</v>
      </c>
      <c r="C99" s="72" t="s">
        <v>120</v>
      </c>
      <c r="D99" s="70" t="s">
        <v>256</v>
      </c>
      <c r="E99" s="70">
        <v>1</v>
      </c>
      <c r="F99" s="57"/>
      <c r="G99" s="61"/>
      <c r="H99" s="62"/>
      <c r="I99" s="63"/>
      <c r="J99" s="64"/>
      <c r="K99" s="65"/>
      <c r="L99" s="66">
        <f>tCotizacion[[#This Row],[Cant. Solicitada]]*tCotizacion[[#This Row],[Vr Unitario (antes de IVA)]]</f>
        <v>0</v>
      </c>
      <c r="M99" s="67">
        <f>+tCotizacion[[#This Row],[Valor total (antes de IVA)]]*tCotizacion[[#This Row],[% de IVA (si aplica)]]</f>
        <v>0</v>
      </c>
      <c r="N99" s="68">
        <f>+tCotizacion[[#This Row],[Valor total (antes de IVA)]]+tCotizacion[[#This Row],[Valor total IVA]]</f>
        <v>0</v>
      </c>
      <c r="O99" s="68">
        <f>+tCotizacion[[#This Row],[Valor Total Item]]/tCotizacion[[#This Row],[Cant. Solicitada]]</f>
        <v>0</v>
      </c>
      <c r="P99" s="69"/>
    </row>
    <row r="100" spans="2:16" s="10" customFormat="1" ht="96.75" customHeight="1" x14ac:dyDescent="0.25">
      <c r="B100" s="70">
        <v>12220</v>
      </c>
      <c r="C100" s="72" t="s">
        <v>121</v>
      </c>
      <c r="D100" s="70" t="s">
        <v>314</v>
      </c>
      <c r="E100" s="70">
        <v>5</v>
      </c>
      <c r="F100" s="57"/>
      <c r="G100" s="61"/>
      <c r="H100" s="62"/>
      <c r="I100" s="63"/>
      <c r="J100" s="64"/>
      <c r="K100" s="65"/>
      <c r="L100" s="66">
        <f>tCotizacion[[#This Row],[Cant. Solicitada]]*tCotizacion[[#This Row],[Vr Unitario (antes de IVA)]]</f>
        <v>0</v>
      </c>
      <c r="M100" s="67">
        <f>+tCotizacion[[#This Row],[Valor total (antes de IVA)]]*tCotizacion[[#This Row],[% de IVA (si aplica)]]</f>
        <v>0</v>
      </c>
      <c r="N100" s="68">
        <f>+tCotizacion[[#This Row],[Valor total (antes de IVA)]]+tCotizacion[[#This Row],[Valor total IVA]]</f>
        <v>0</v>
      </c>
      <c r="O100" s="68">
        <f>+tCotizacion[[#This Row],[Valor Total Item]]/tCotizacion[[#This Row],[Cant. Solicitada]]</f>
        <v>0</v>
      </c>
      <c r="P100" s="69"/>
    </row>
    <row r="101" spans="2:16" s="10" customFormat="1" ht="96.75" customHeight="1" x14ac:dyDescent="0.25">
      <c r="B101" s="70">
        <v>12264</v>
      </c>
      <c r="C101" s="72" t="s">
        <v>122</v>
      </c>
      <c r="D101" s="70" t="s">
        <v>256</v>
      </c>
      <c r="E101" s="70">
        <v>1</v>
      </c>
      <c r="F101" s="57"/>
      <c r="G101" s="61"/>
      <c r="H101" s="62"/>
      <c r="I101" s="63"/>
      <c r="J101" s="64"/>
      <c r="K101" s="65"/>
      <c r="L101" s="66">
        <f>tCotizacion[[#This Row],[Cant. Solicitada]]*tCotizacion[[#This Row],[Vr Unitario (antes de IVA)]]</f>
        <v>0</v>
      </c>
      <c r="M101" s="67">
        <f>+tCotizacion[[#This Row],[Valor total (antes de IVA)]]*tCotizacion[[#This Row],[% de IVA (si aplica)]]</f>
        <v>0</v>
      </c>
      <c r="N101" s="68">
        <f>+tCotizacion[[#This Row],[Valor total (antes de IVA)]]+tCotizacion[[#This Row],[Valor total IVA]]</f>
        <v>0</v>
      </c>
      <c r="O101" s="68">
        <f>+tCotizacion[[#This Row],[Valor Total Item]]/tCotizacion[[#This Row],[Cant. Solicitada]]</f>
        <v>0</v>
      </c>
      <c r="P101" s="69"/>
    </row>
    <row r="102" spans="2:16" s="10" customFormat="1" ht="96.75" customHeight="1" x14ac:dyDescent="0.25">
      <c r="B102" s="70">
        <v>12227</v>
      </c>
      <c r="C102" s="72" t="s">
        <v>123</v>
      </c>
      <c r="D102" s="70" t="s">
        <v>314</v>
      </c>
      <c r="E102" s="70">
        <v>10</v>
      </c>
      <c r="F102" s="57"/>
      <c r="G102" s="61"/>
      <c r="H102" s="62"/>
      <c r="I102" s="63"/>
      <c r="J102" s="64"/>
      <c r="K102" s="65"/>
      <c r="L102" s="66">
        <f>tCotizacion[[#This Row],[Cant. Solicitada]]*tCotizacion[[#This Row],[Vr Unitario (antes de IVA)]]</f>
        <v>0</v>
      </c>
      <c r="M102" s="67">
        <f>+tCotizacion[[#This Row],[Valor total (antes de IVA)]]*tCotizacion[[#This Row],[% de IVA (si aplica)]]</f>
        <v>0</v>
      </c>
      <c r="N102" s="68">
        <f>+tCotizacion[[#This Row],[Valor total (antes de IVA)]]+tCotizacion[[#This Row],[Valor total IVA]]</f>
        <v>0</v>
      </c>
      <c r="O102" s="68">
        <f>+tCotizacion[[#This Row],[Valor Total Item]]/tCotizacion[[#This Row],[Cant. Solicitada]]</f>
        <v>0</v>
      </c>
      <c r="P102" s="69"/>
    </row>
    <row r="103" spans="2:16" s="10" customFormat="1" ht="96.75" customHeight="1" x14ac:dyDescent="0.25">
      <c r="B103" s="70">
        <v>12278</v>
      </c>
      <c r="C103" s="72" t="s">
        <v>124</v>
      </c>
      <c r="D103" s="70" t="s">
        <v>256</v>
      </c>
      <c r="E103" s="70">
        <v>2</v>
      </c>
      <c r="F103" s="57"/>
      <c r="G103" s="61"/>
      <c r="H103" s="62"/>
      <c r="I103" s="63"/>
      <c r="J103" s="64"/>
      <c r="K103" s="65"/>
      <c r="L103" s="66">
        <f>tCotizacion[[#This Row],[Cant. Solicitada]]*tCotizacion[[#This Row],[Vr Unitario (antes de IVA)]]</f>
        <v>0</v>
      </c>
      <c r="M103" s="67">
        <f>+tCotizacion[[#This Row],[Valor total (antes de IVA)]]*tCotizacion[[#This Row],[% de IVA (si aplica)]]</f>
        <v>0</v>
      </c>
      <c r="N103" s="68">
        <f>+tCotizacion[[#This Row],[Valor total (antes de IVA)]]+tCotizacion[[#This Row],[Valor total IVA]]</f>
        <v>0</v>
      </c>
      <c r="O103" s="68">
        <f>+tCotizacion[[#This Row],[Valor Total Item]]/tCotizacion[[#This Row],[Cant. Solicitada]]</f>
        <v>0</v>
      </c>
      <c r="P103" s="69"/>
    </row>
    <row r="104" spans="2:16" s="10" customFormat="1" ht="96.75" customHeight="1" x14ac:dyDescent="0.25">
      <c r="B104" s="70">
        <v>12262</v>
      </c>
      <c r="C104" s="72" t="s">
        <v>125</v>
      </c>
      <c r="D104" s="70" t="s">
        <v>314</v>
      </c>
      <c r="E104" s="70">
        <v>10</v>
      </c>
      <c r="F104" s="57"/>
      <c r="G104" s="61"/>
      <c r="H104" s="62"/>
      <c r="I104" s="63"/>
      <c r="J104" s="64"/>
      <c r="K104" s="65"/>
      <c r="L104" s="66">
        <f>tCotizacion[[#This Row],[Cant. Solicitada]]*tCotizacion[[#This Row],[Vr Unitario (antes de IVA)]]</f>
        <v>0</v>
      </c>
      <c r="M104" s="67">
        <f>+tCotizacion[[#This Row],[Valor total (antes de IVA)]]*tCotizacion[[#This Row],[% de IVA (si aplica)]]</f>
        <v>0</v>
      </c>
      <c r="N104" s="68">
        <f>+tCotizacion[[#This Row],[Valor total (antes de IVA)]]+tCotizacion[[#This Row],[Valor total IVA]]</f>
        <v>0</v>
      </c>
      <c r="O104" s="68">
        <f>+tCotizacion[[#This Row],[Valor Total Item]]/tCotizacion[[#This Row],[Cant. Solicitada]]</f>
        <v>0</v>
      </c>
      <c r="P104" s="69"/>
    </row>
    <row r="105" spans="2:16" s="10" customFormat="1" ht="96.75" customHeight="1" x14ac:dyDescent="0.25">
      <c r="B105" s="70">
        <v>12147</v>
      </c>
      <c r="C105" s="72" t="s">
        <v>126</v>
      </c>
      <c r="D105" s="70" t="s">
        <v>256</v>
      </c>
      <c r="E105" s="70">
        <v>1</v>
      </c>
      <c r="F105" s="57"/>
      <c r="G105" s="61"/>
      <c r="H105" s="62"/>
      <c r="I105" s="63"/>
      <c r="J105" s="64"/>
      <c r="K105" s="65"/>
      <c r="L105" s="66">
        <f>tCotizacion[[#This Row],[Cant. Solicitada]]*tCotizacion[[#This Row],[Vr Unitario (antes de IVA)]]</f>
        <v>0</v>
      </c>
      <c r="M105" s="67">
        <f>+tCotizacion[[#This Row],[Valor total (antes de IVA)]]*tCotizacion[[#This Row],[% de IVA (si aplica)]]</f>
        <v>0</v>
      </c>
      <c r="N105" s="68">
        <f>+tCotizacion[[#This Row],[Valor total (antes de IVA)]]+tCotizacion[[#This Row],[Valor total IVA]]</f>
        <v>0</v>
      </c>
      <c r="O105" s="68">
        <f>+tCotizacion[[#This Row],[Valor Total Item]]/tCotizacion[[#This Row],[Cant. Solicitada]]</f>
        <v>0</v>
      </c>
      <c r="P105" s="69"/>
    </row>
    <row r="106" spans="2:16" s="10" customFormat="1" ht="96.75" customHeight="1" x14ac:dyDescent="0.25">
      <c r="B106" s="70">
        <v>12148</v>
      </c>
      <c r="C106" s="72" t="s">
        <v>127</v>
      </c>
      <c r="D106" s="70" t="s">
        <v>314</v>
      </c>
      <c r="E106" s="70">
        <v>10</v>
      </c>
      <c r="F106" s="57"/>
      <c r="G106" s="61"/>
      <c r="H106" s="62"/>
      <c r="I106" s="63"/>
      <c r="J106" s="64"/>
      <c r="K106" s="65"/>
      <c r="L106" s="66">
        <f>tCotizacion[[#This Row],[Cant. Solicitada]]*tCotizacion[[#This Row],[Vr Unitario (antes de IVA)]]</f>
        <v>0</v>
      </c>
      <c r="M106" s="67">
        <f>+tCotizacion[[#This Row],[Valor total (antes de IVA)]]*tCotizacion[[#This Row],[% de IVA (si aplica)]]</f>
        <v>0</v>
      </c>
      <c r="N106" s="68">
        <f>+tCotizacion[[#This Row],[Valor total (antes de IVA)]]+tCotizacion[[#This Row],[Valor total IVA]]</f>
        <v>0</v>
      </c>
      <c r="O106" s="68">
        <f>+tCotizacion[[#This Row],[Valor Total Item]]/tCotizacion[[#This Row],[Cant. Solicitada]]</f>
        <v>0</v>
      </c>
      <c r="P106" s="69"/>
    </row>
    <row r="107" spans="2:16" s="10" customFormat="1" ht="96.75" customHeight="1" x14ac:dyDescent="0.25">
      <c r="B107" s="70">
        <v>12182</v>
      </c>
      <c r="C107" s="72" t="s">
        <v>128</v>
      </c>
      <c r="D107" s="70" t="s">
        <v>314</v>
      </c>
      <c r="E107" s="70">
        <v>10</v>
      </c>
      <c r="F107" s="57"/>
      <c r="G107" s="61"/>
      <c r="H107" s="62"/>
      <c r="I107" s="63"/>
      <c r="J107" s="64"/>
      <c r="K107" s="65"/>
      <c r="L107" s="66">
        <f>tCotizacion[[#This Row],[Cant. Solicitada]]*tCotizacion[[#This Row],[Vr Unitario (antes de IVA)]]</f>
        <v>0</v>
      </c>
      <c r="M107" s="67">
        <f>+tCotizacion[[#This Row],[Valor total (antes de IVA)]]*tCotizacion[[#This Row],[% de IVA (si aplica)]]</f>
        <v>0</v>
      </c>
      <c r="N107" s="68">
        <f>+tCotizacion[[#This Row],[Valor total (antes de IVA)]]+tCotizacion[[#This Row],[Valor total IVA]]</f>
        <v>0</v>
      </c>
      <c r="O107" s="68">
        <f>+tCotizacion[[#This Row],[Valor Total Item]]/tCotizacion[[#This Row],[Cant. Solicitada]]</f>
        <v>0</v>
      </c>
      <c r="P107" s="69"/>
    </row>
    <row r="108" spans="2:16" s="10" customFormat="1" ht="96.75" customHeight="1" x14ac:dyDescent="0.25">
      <c r="B108" s="70">
        <v>12216</v>
      </c>
      <c r="C108" s="72" t="s">
        <v>129</v>
      </c>
      <c r="D108" s="70" t="s">
        <v>314</v>
      </c>
      <c r="E108" s="70">
        <v>5</v>
      </c>
      <c r="F108" s="57"/>
      <c r="G108" s="61"/>
      <c r="H108" s="62"/>
      <c r="I108" s="63"/>
      <c r="J108" s="64"/>
      <c r="K108" s="65"/>
      <c r="L108" s="66">
        <f>tCotizacion[[#This Row],[Cant. Solicitada]]*tCotizacion[[#This Row],[Vr Unitario (antes de IVA)]]</f>
        <v>0</v>
      </c>
      <c r="M108" s="67">
        <f>+tCotizacion[[#This Row],[Valor total (antes de IVA)]]*tCotizacion[[#This Row],[% de IVA (si aplica)]]</f>
        <v>0</v>
      </c>
      <c r="N108" s="68">
        <f>+tCotizacion[[#This Row],[Valor total (antes de IVA)]]+tCotizacion[[#This Row],[Valor total IVA]]</f>
        <v>0</v>
      </c>
      <c r="O108" s="68">
        <f>+tCotizacion[[#This Row],[Valor Total Item]]/tCotizacion[[#This Row],[Cant. Solicitada]]</f>
        <v>0</v>
      </c>
      <c r="P108" s="69"/>
    </row>
    <row r="109" spans="2:16" s="10" customFormat="1" ht="96.75" customHeight="1" x14ac:dyDescent="0.25">
      <c r="B109" s="70">
        <v>12285</v>
      </c>
      <c r="C109" s="72" t="s">
        <v>130</v>
      </c>
      <c r="D109" s="70" t="s">
        <v>314</v>
      </c>
      <c r="E109" s="70">
        <v>1</v>
      </c>
      <c r="F109" s="57"/>
      <c r="G109" s="61"/>
      <c r="H109" s="62"/>
      <c r="I109" s="63"/>
      <c r="J109" s="64"/>
      <c r="K109" s="65"/>
      <c r="L109" s="66">
        <f>tCotizacion[[#This Row],[Cant. Solicitada]]*tCotizacion[[#This Row],[Vr Unitario (antes de IVA)]]</f>
        <v>0</v>
      </c>
      <c r="M109" s="67">
        <f>+tCotizacion[[#This Row],[Valor total (antes de IVA)]]*tCotizacion[[#This Row],[% de IVA (si aplica)]]</f>
        <v>0</v>
      </c>
      <c r="N109" s="68">
        <f>+tCotizacion[[#This Row],[Valor total (antes de IVA)]]+tCotizacion[[#This Row],[Valor total IVA]]</f>
        <v>0</v>
      </c>
      <c r="O109" s="68">
        <f>+tCotizacion[[#This Row],[Valor Total Item]]/tCotizacion[[#This Row],[Cant. Solicitada]]</f>
        <v>0</v>
      </c>
      <c r="P109" s="69"/>
    </row>
    <row r="110" spans="2:16" s="10" customFormat="1" ht="96.75" customHeight="1" x14ac:dyDescent="0.25">
      <c r="B110" s="70">
        <v>12311</v>
      </c>
      <c r="C110" s="72" t="s">
        <v>131</v>
      </c>
      <c r="D110" s="70" t="s">
        <v>314</v>
      </c>
      <c r="E110" s="70">
        <v>20</v>
      </c>
      <c r="F110" s="57"/>
      <c r="G110" s="61"/>
      <c r="H110" s="62"/>
      <c r="I110" s="63"/>
      <c r="J110" s="64"/>
      <c r="K110" s="65"/>
      <c r="L110" s="66">
        <f>tCotizacion[[#This Row],[Cant. Solicitada]]*tCotizacion[[#This Row],[Vr Unitario (antes de IVA)]]</f>
        <v>0</v>
      </c>
      <c r="M110" s="67">
        <f>+tCotizacion[[#This Row],[Valor total (antes de IVA)]]*tCotizacion[[#This Row],[% de IVA (si aplica)]]</f>
        <v>0</v>
      </c>
      <c r="N110" s="68">
        <f>+tCotizacion[[#This Row],[Valor total (antes de IVA)]]+tCotizacion[[#This Row],[Valor total IVA]]</f>
        <v>0</v>
      </c>
      <c r="O110" s="68">
        <f>+tCotizacion[[#This Row],[Valor Total Item]]/tCotizacion[[#This Row],[Cant. Solicitada]]</f>
        <v>0</v>
      </c>
      <c r="P110" s="69"/>
    </row>
    <row r="111" spans="2:16" s="10" customFormat="1" ht="96.75" customHeight="1" x14ac:dyDescent="0.25">
      <c r="B111" s="70">
        <v>12286</v>
      </c>
      <c r="C111" s="72" t="s">
        <v>132</v>
      </c>
      <c r="D111" s="70" t="s">
        <v>314</v>
      </c>
      <c r="E111" s="70">
        <v>5</v>
      </c>
      <c r="F111" s="57"/>
      <c r="G111" s="61"/>
      <c r="H111" s="62"/>
      <c r="I111" s="63"/>
      <c r="J111" s="64"/>
      <c r="K111" s="65"/>
      <c r="L111" s="66">
        <f>tCotizacion[[#This Row],[Cant. Solicitada]]*tCotizacion[[#This Row],[Vr Unitario (antes de IVA)]]</f>
        <v>0</v>
      </c>
      <c r="M111" s="67">
        <f>+tCotizacion[[#This Row],[Valor total (antes de IVA)]]*tCotizacion[[#This Row],[% de IVA (si aplica)]]</f>
        <v>0</v>
      </c>
      <c r="N111" s="68">
        <f>+tCotizacion[[#This Row],[Valor total (antes de IVA)]]+tCotizacion[[#This Row],[Valor total IVA]]</f>
        <v>0</v>
      </c>
      <c r="O111" s="68">
        <f>+tCotizacion[[#This Row],[Valor Total Item]]/tCotizacion[[#This Row],[Cant. Solicitada]]</f>
        <v>0</v>
      </c>
      <c r="P111" s="69"/>
    </row>
    <row r="112" spans="2:16" s="10" customFormat="1" ht="96.75" customHeight="1" x14ac:dyDescent="0.25">
      <c r="B112" s="70">
        <v>12287</v>
      </c>
      <c r="C112" s="72" t="s">
        <v>133</v>
      </c>
      <c r="D112" s="70" t="s">
        <v>314</v>
      </c>
      <c r="E112" s="70">
        <v>5</v>
      </c>
      <c r="F112" s="57"/>
      <c r="G112" s="61"/>
      <c r="H112" s="62"/>
      <c r="I112" s="63"/>
      <c r="J112" s="64"/>
      <c r="K112" s="65"/>
      <c r="L112" s="66">
        <f>tCotizacion[[#This Row],[Cant. Solicitada]]*tCotizacion[[#This Row],[Vr Unitario (antes de IVA)]]</f>
        <v>0</v>
      </c>
      <c r="M112" s="67">
        <f>+tCotizacion[[#This Row],[Valor total (antes de IVA)]]*tCotizacion[[#This Row],[% de IVA (si aplica)]]</f>
        <v>0</v>
      </c>
      <c r="N112" s="68">
        <f>+tCotizacion[[#This Row],[Valor total (antes de IVA)]]+tCotizacion[[#This Row],[Valor total IVA]]</f>
        <v>0</v>
      </c>
      <c r="O112" s="68">
        <f>+tCotizacion[[#This Row],[Valor Total Item]]/tCotizacion[[#This Row],[Cant. Solicitada]]</f>
        <v>0</v>
      </c>
      <c r="P112" s="69"/>
    </row>
    <row r="113" spans="2:16" s="10" customFormat="1" ht="96.75" customHeight="1" x14ac:dyDescent="0.25">
      <c r="B113" s="70">
        <v>12199</v>
      </c>
      <c r="C113" s="72" t="s">
        <v>134</v>
      </c>
      <c r="D113" s="70" t="s">
        <v>314</v>
      </c>
      <c r="E113" s="70">
        <v>10</v>
      </c>
      <c r="F113" s="57"/>
      <c r="G113" s="61"/>
      <c r="H113" s="62"/>
      <c r="I113" s="63"/>
      <c r="J113" s="64"/>
      <c r="K113" s="65"/>
      <c r="L113" s="66">
        <f>tCotizacion[[#This Row],[Cant. Solicitada]]*tCotizacion[[#This Row],[Vr Unitario (antes de IVA)]]</f>
        <v>0</v>
      </c>
      <c r="M113" s="67">
        <f>+tCotizacion[[#This Row],[Valor total (antes de IVA)]]*tCotizacion[[#This Row],[% de IVA (si aplica)]]</f>
        <v>0</v>
      </c>
      <c r="N113" s="68">
        <f>+tCotizacion[[#This Row],[Valor total (antes de IVA)]]+tCotizacion[[#This Row],[Valor total IVA]]</f>
        <v>0</v>
      </c>
      <c r="O113" s="68">
        <f>+tCotizacion[[#This Row],[Valor Total Item]]/tCotizacion[[#This Row],[Cant. Solicitada]]</f>
        <v>0</v>
      </c>
      <c r="P113" s="69"/>
    </row>
    <row r="114" spans="2:16" s="10" customFormat="1" ht="96.75" customHeight="1" x14ac:dyDescent="0.25">
      <c r="B114" s="70">
        <v>12198</v>
      </c>
      <c r="C114" s="72" t="s">
        <v>135</v>
      </c>
      <c r="D114" s="70" t="s">
        <v>314</v>
      </c>
      <c r="E114" s="70">
        <v>10</v>
      </c>
      <c r="F114" s="57"/>
      <c r="G114" s="61"/>
      <c r="H114" s="62"/>
      <c r="I114" s="63"/>
      <c r="J114" s="64"/>
      <c r="K114" s="65"/>
      <c r="L114" s="66">
        <f>tCotizacion[[#This Row],[Cant. Solicitada]]*tCotizacion[[#This Row],[Vr Unitario (antes de IVA)]]</f>
        <v>0</v>
      </c>
      <c r="M114" s="67">
        <f>+tCotizacion[[#This Row],[Valor total (antes de IVA)]]*tCotizacion[[#This Row],[% de IVA (si aplica)]]</f>
        <v>0</v>
      </c>
      <c r="N114" s="68">
        <f>+tCotizacion[[#This Row],[Valor total (antes de IVA)]]+tCotizacion[[#This Row],[Valor total IVA]]</f>
        <v>0</v>
      </c>
      <c r="O114" s="68">
        <f>+tCotizacion[[#This Row],[Valor Total Item]]/tCotizacion[[#This Row],[Cant. Solicitada]]</f>
        <v>0</v>
      </c>
      <c r="P114" s="69"/>
    </row>
    <row r="115" spans="2:16" s="10" customFormat="1" ht="96.75" customHeight="1" x14ac:dyDescent="0.25">
      <c r="B115" s="70">
        <v>12193</v>
      </c>
      <c r="C115" s="72" t="s">
        <v>136</v>
      </c>
      <c r="D115" s="70" t="s">
        <v>314</v>
      </c>
      <c r="E115" s="70">
        <v>3</v>
      </c>
      <c r="F115" s="57"/>
      <c r="G115" s="61"/>
      <c r="H115" s="62"/>
      <c r="I115" s="63"/>
      <c r="J115" s="64"/>
      <c r="K115" s="65"/>
      <c r="L115" s="66">
        <f>tCotizacion[[#This Row],[Cant. Solicitada]]*tCotizacion[[#This Row],[Vr Unitario (antes de IVA)]]</f>
        <v>0</v>
      </c>
      <c r="M115" s="67">
        <f>+tCotizacion[[#This Row],[Valor total (antes de IVA)]]*tCotizacion[[#This Row],[% de IVA (si aplica)]]</f>
        <v>0</v>
      </c>
      <c r="N115" s="68">
        <f>+tCotizacion[[#This Row],[Valor total (antes de IVA)]]+tCotizacion[[#This Row],[Valor total IVA]]</f>
        <v>0</v>
      </c>
      <c r="O115" s="68">
        <f>+tCotizacion[[#This Row],[Valor Total Item]]/tCotizacion[[#This Row],[Cant. Solicitada]]</f>
        <v>0</v>
      </c>
      <c r="P115" s="69"/>
    </row>
    <row r="116" spans="2:16" s="10" customFormat="1" ht="96.75" customHeight="1" x14ac:dyDescent="0.25">
      <c r="B116" s="70">
        <v>12157</v>
      </c>
      <c r="C116" s="72" t="s">
        <v>137</v>
      </c>
      <c r="D116" s="70" t="s">
        <v>256</v>
      </c>
      <c r="E116" s="70">
        <v>1</v>
      </c>
      <c r="F116" s="57"/>
      <c r="G116" s="61"/>
      <c r="H116" s="62"/>
      <c r="I116" s="63"/>
      <c r="J116" s="64"/>
      <c r="K116" s="65"/>
      <c r="L116" s="66">
        <f>tCotizacion[[#This Row],[Cant. Solicitada]]*tCotizacion[[#This Row],[Vr Unitario (antes de IVA)]]</f>
        <v>0</v>
      </c>
      <c r="M116" s="67">
        <f>+tCotizacion[[#This Row],[Valor total (antes de IVA)]]*tCotizacion[[#This Row],[% de IVA (si aplica)]]</f>
        <v>0</v>
      </c>
      <c r="N116" s="68">
        <f>+tCotizacion[[#This Row],[Valor total (antes de IVA)]]+tCotizacion[[#This Row],[Valor total IVA]]</f>
        <v>0</v>
      </c>
      <c r="O116" s="68">
        <f>+tCotizacion[[#This Row],[Valor Total Item]]/tCotizacion[[#This Row],[Cant. Solicitada]]</f>
        <v>0</v>
      </c>
      <c r="P116" s="69"/>
    </row>
    <row r="117" spans="2:16" s="10" customFormat="1" ht="96.75" customHeight="1" x14ac:dyDescent="0.25">
      <c r="B117" s="70">
        <v>12313</v>
      </c>
      <c r="C117" s="72" t="s">
        <v>138</v>
      </c>
      <c r="D117" s="70" t="s">
        <v>314</v>
      </c>
      <c r="E117" s="70">
        <v>10</v>
      </c>
      <c r="F117" s="57"/>
      <c r="G117" s="61"/>
      <c r="H117" s="62"/>
      <c r="I117" s="63"/>
      <c r="J117" s="64"/>
      <c r="K117" s="65"/>
      <c r="L117" s="66">
        <f>tCotizacion[[#This Row],[Cant. Solicitada]]*tCotizacion[[#This Row],[Vr Unitario (antes de IVA)]]</f>
        <v>0</v>
      </c>
      <c r="M117" s="67">
        <f>+tCotizacion[[#This Row],[Valor total (antes de IVA)]]*tCotizacion[[#This Row],[% de IVA (si aplica)]]</f>
        <v>0</v>
      </c>
      <c r="N117" s="68">
        <f>+tCotizacion[[#This Row],[Valor total (antes de IVA)]]+tCotizacion[[#This Row],[Valor total IVA]]</f>
        <v>0</v>
      </c>
      <c r="O117" s="68">
        <f>+tCotizacion[[#This Row],[Valor Total Item]]/tCotizacion[[#This Row],[Cant. Solicitada]]</f>
        <v>0</v>
      </c>
      <c r="P117" s="69"/>
    </row>
    <row r="118" spans="2:16" s="10" customFormat="1" ht="96.75" customHeight="1" x14ac:dyDescent="0.25">
      <c r="B118" s="70">
        <v>12270</v>
      </c>
      <c r="C118" s="72" t="s">
        <v>139</v>
      </c>
      <c r="D118" s="70" t="s">
        <v>314</v>
      </c>
      <c r="E118" s="70">
        <v>10</v>
      </c>
      <c r="F118" s="57"/>
      <c r="G118" s="61"/>
      <c r="H118" s="62"/>
      <c r="I118" s="63"/>
      <c r="J118" s="64"/>
      <c r="K118" s="65"/>
      <c r="L118" s="66">
        <f>tCotizacion[[#This Row],[Cant. Solicitada]]*tCotizacion[[#This Row],[Vr Unitario (antes de IVA)]]</f>
        <v>0</v>
      </c>
      <c r="M118" s="67">
        <f>+tCotizacion[[#This Row],[Valor total (antes de IVA)]]*tCotizacion[[#This Row],[% de IVA (si aplica)]]</f>
        <v>0</v>
      </c>
      <c r="N118" s="68">
        <f>+tCotizacion[[#This Row],[Valor total (antes de IVA)]]+tCotizacion[[#This Row],[Valor total IVA]]</f>
        <v>0</v>
      </c>
      <c r="O118" s="68">
        <f>+tCotizacion[[#This Row],[Valor Total Item]]/tCotizacion[[#This Row],[Cant. Solicitada]]</f>
        <v>0</v>
      </c>
      <c r="P118" s="69"/>
    </row>
    <row r="119" spans="2:16" s="10" customFormat="1" ht="96.75" customHeight="1" x14ac:dyDescent="0.25">
      <c r="B119" s="70">
        <v>12269</v>
      </c>
      <c r="C119" s="72" t="s">
        <v>140</v>
      </c>
      <c r="D119" s="70" t="s">
        <v>314</v>
      </c>
      <c r="E119" s="70">
        <v>10</v>
      </c>
      <c r="F119" s="57"/>
      <c r="G119" s="61"/>
      <c r="H119" s="62"/>
      <c r="I119" s="63"/>
      <c r="J119" s="64"/>
      <c r="K119" s="65"/>
      <c r="L119" s="66">
        <f>tCotizacion[[#This Row],[Cant. Solicitada]]*tCotizacion[[#This Row],[Vr Unitario (antes de IVA)]]</f>
        <v>0</v>
      </c>
      <c r="M119" s="67">
        <f>+tCotizacion[[#This Row],[Valor total (antes de IVA)]]*tCotizacion[[#This Row],[% de IVA (si aplica)]]</f>
        <v>0</v>
      </c>
      <c r="N119" s="68">
        <f>+tCotizacion[[#This Row],[Valor total (antes de IVA)]]+tCotizacion[[#This Row],[Valor total IVA]]</f>
        <v>0</v>
      </c>
      <c r="O119" s="68">
        <f>+tCotizacion[[#This Row],[Valor Total Item]]/tCotizacion[[#This Row],[Cant. Solicitada]]</f>
        <v>0</v>
      </c>
      <c r="P119" s="69"/>
    </row>
    <row r="120" spans="2:16" s="10" customFormat="1" ht="96.75" customHeight="1" x14ac:dyDescent="0.25">
      <c r="B120" s="70">
        <v>12288</v>
      </c>
      <c r="C120" s="72" t="s">
        <v>141</v>
      </c>
      <c r="D120" s="70" t="s">
        <v>314</v>
      </c>
      <c r="E120" s="70">
        <v>10</v>
      </c>
      <c r="F120" s="57"/>
      <c r="G120" s="61"/>
      <c r="H120" s="62"/>
      <c r="I120" s="63"/>
      <c r="J120" s="64"/>
      <c r="K120" s="65"/>
      <c r="L120" s="66">
        <f>tCotizacion[[#This Row],[Cant. Solicitada]]*tCotizacion[[#This Row],[Vr Unitario (antes de IVA)]]</f>
        <v>0</v>
      </c>
      <c r="M120" s="67">
        <f>+tCotizacion[[#This Row],[Valor total (antes de IVA)]]*tCotizacion[[#This Row],[% de IVA (si aplica)]]</f>
        <v>0</v>
      </c>
      <c r="N120" s="68">
        <f>+tCotizacion[[#This Row],[Valor total (antes de IVA)]]+tCotizacion[[#This Row],[Valor total IVA]]</f>
        <v>0</v>
      </c>
      <c r="O120" s="68">
        <f>+tCotizacion[[#This Row],[Valor Total Item]]/tCotizacion[[#This Row],[Cant. Solicitada]]</f>
        <v>0</v>
      </c>
      <c r="P120" s="69"/>
    </row>
    <row r="121" spans="2:16" s="10" customFormat="1" ht="96.75" customHeight="1" x14ac:dyDescent="0.25">
      <c r="B121" s="70">
        <v>12282</v>
      </c>
      <c r="C121" s="72" t="s">
        <v>142</v>
      </c>
      <c r="D121" s="70" t="s">
        <v>314</v>
      </c>
      <c r="E121" s="70">
        <v>5</v>
      </c>
      <c r="F121" s="57"/>
      <c r="G121" s="61"/>
      <c r="H121" s="62"/>
      <c r="I121" s="63"/>
      <c r="J121" s="64"/>
      <c r="K121" s="65"/>
      <c r="L121" s="66">
        <f>tCotizacion[[#This Row],[Cant. Solicitada]]*tCotizacion[[#This Row],[Vr Unitario (antes de IVA)]]</f>
        <v>0</v>
      </c>
      <c r="M121" s="67">
        <f>+tCotizacion[[#This Row],[Valor total (antes de IVA)]]*tCotizacion[[#This Row],[% de IVA (si aplica)]]</f>
        <v>0</v>
      </c>
      <c r="N121" s="68">
        <f>+tCotizacion[[#This Row],[Valor total (antes de IVA)]]+tCotizacion[[#This Row],[Valor total IVA]]</f>
        <v>0</v>
      </c>
      <c r="O121" s="68">
        <f>+tCotizacion[[#This Row],[Valor Total Item]]/tCotizacion[[#This Row],[Cant. Solicitada]]</f>
        <v>0</v>
      </c>
      <c r="P121" s="69"/>
    </row>
    <row r="122" spans="2:16" s="10" customFormat="1" ht="96.75" customHeight="1" x14ac:dyDescent="0.25">
      <c r="B122" s="70">
        <v>12281</v>
      </c>
      <c r="C122" s="72" t="s">
        <v>143</v>
      </c>
      <c r="D122" s="70" t="s">
        <v>314</v>
      </c>
      <c r="E122" s="70">
        <v>5</v>
      </c>
      <c r="F122" s="57"/>
      <c r="G122" s="61"/>
      <c r="H122" s="62"/>
      <c r="I122" s="63"/>
      <c r="J122" s="64"/>
      <c r="K122" s="65"/>
      <c r="L122" s="66">
        <f>tCotizacion[[#This Row],[Cant. Solicitada]]*tCotizacion[[#This Row],[Vr Unitario (antes de IVA)]]</f>
        <v>0</v>
      </c>
      <c r="M122" s="67">
        <f>+tCotizacion[[#This Row],[Valor total (antes de IVA)]]*tCotizacion[[#This Row],[% de IVA (si aplica)]]</f>
        <v>0</v>
      </c>
      <c r="N122" s="68">
        <f>+tCotizacion[[#This Row],[Valor total (antes de IVA)]]+tCotizacion[[#This Row],[Valor total IVA]]</f>
        <v>0</v>
      </c>
      <c r="O122" s="68">
        <f>+tCotizacion[[#This Row],[Valor Total Item]]/tCotizacion[[#This Row],[Cant. Solicitada]]</f>
        <v>0</v>
      </c>
      <c r="P122" s="69"/>
    </row>
    <row r="123" spans="2:16" s="10" customFormat="1" ht="96.75" customHeight="1" x14ac:dyDescent="0.25">
      <c r="B123" s="70">
        <v>12291</v>
      </c>
      <c r="C123" s="72" t="s">
        <v>144</v>
      </c>
      <c r="D123" s="70" t="s">
        <v>314</v>
      </c>
      <c r="E123" s="70">
        <v>10</v>
      </c>
      <c r="F123" s="57"/>
      <c r="G123" s="61"/>
      <c r="H123" s="62"/>
      <c r="I123" s="63"/>
      <c r="J123" s="64"/>
      <c r="K123" s="65"/>
      <c r="L123" s="66">
        <f>tCotizacion[[#This Row],[Cant. Solicitada]]*tCotizacion[[#This Row],[Vr Unitario (antes de IVA)]]</f>
        <v>0</v>
      </c>
      <c r="M123" s="67">
        <f>+tCotizacion[[#This Row],[Valor total (antes de IVA)]]*tCotizacion[[#This Row],[% de IVA (si aplica)]]</f>
        <v>0</v>
      </c>
      <c r="N123" s="68">
        <f>+tCotizacion[[#This Row],[Valor total (antes de IVA)]]+tCotizacion[[#This Row],[Valor total IVA]]</f>
        <v>0</v>
      </c>
      <c r="O123" s="68">
        <f>+tCotizacion[[#This Row],[Valor Total Item]]/tCotizacion[[#This Row],[Cant. Solicitada]]</f>
        <v>0</v>
      </c>
      <c r="P123" s="69"/>
    </row>
    <row r="124" spans="2:16" s="10" customFormat="1" ht="96.75" customHeight="1" x14ac:dyDescent="0.25">
      <c r="B124" s="70">
        <v>12292</v>
      </c>
      <c r="C124" s="72" t="s">
        <v>145</v>
      </c>
      <c r="D124" s="70" t="s">
        <v>314</v>
      </c>
      <c r="E124" s="70">
        <v>5</v>
      </c>
      <c r="F124" s="57"/>
      <c r="G124" s="61"/>
      <c r="H124" s="62"/>
      <c r="I124" s="63"/>
      <c r="J124" s="64"/>
      <c r="K124" s="65"/>
      <c r="L124" s="66">
        <f>tCotizacion[[#This Row],[Cant. Solicitada]]*tCotizacion[[#This Row],[Vr Unitario (antes de IVA)]]</f>
        <v>0</v>
      </c>
      <c r="M124" s="67">
        <f>+tCotizacion[[#This Row],[Valor total (antes de IVA)]]*tCotizacion[[#This Row],[% de IVA (si aplica)]]</f>
        <v>0</v>
      </c>
      <c r="N124" s="68">
        <f>+tCotizacion[[#This Row],[Valor total (antes de IVA)]]+tCotizacion[[#This Row],[Valor total IVA]]</f>
        <v>0</v>
      </c>
      <c r="O124" s="68">
        <f>+tCotizacion[[#This Row],[Valor Total Item]]/tCotizacion[[#This Row],[Cant. Solicitada]]</f>
        <v>0</v>
      </c>
      <c r="P124" s="69"/>
    </row>
    <row r="125" spans="2:16" s="10" customFormat="1" ht="96.75" customHeight="1" x14ac:dyDescent="0.25">
      <c r="B125" s="70">
        <v>12293</v>
      </c>
      <c r="C125" s="72" t="s">
        <v>146</v>
      </c>
      <c r="D125" s="70" t="s">
        <v>314</v>
      </c>
      <c r="E125" s="70">
        <v>5</v>
      </c>
      <c r="F125" s="57"/>
      <c r="G125" s="61"/>
      <c r="H125" s="62"/>
      <c r="I125" s="63"/>
      <c r="J125" s="64"/>
      <c r="K125" s="65"/>
      <c r="L125" s="66">
        <f>tCotizacion[[#This Row],[Cant. Solicitada]]*tCotizacion[[#This Row],[Vr Unitario (antes de IVA)]]</f>
        <v>0</v>
      </c>
      <c r="M125" s="67">
        <f>+tCotizacion[[#This Row],[Valor total (antes de IVA)]]*tCotizacion[[#This Row],[% de IVA (si aplica)]]</f>
        <v>0</v>
      </c>
      <c r="N125" s="68">
        <f>+tCotizacion[[#This Row],[Valor total (antes de IVA)]]+tCotizacion[[#This Row],[Valor total IVA]]</f>
        <v>0</v>
      </c>
      <c r="O125" s="68">
        <f>+tCotizacion[[#This Row],[Valor Total Item]]/tCotizacion[[#This Row],[Cant. Solicitada]]</f>
        <v>0</v>
      </c>
      <c r="P125" s="69"/>
    </row>
    <row r="126" spans="2:16" s="10" customFormat="1" ht="96.75" customHeight="1" x14ac:dyDescent="0.25">
      <c r="B126" s="70">
        <v>9796</v>
      </c>
      <c r="C126" s="72" t="s">
        <v>147</v>
      </c>
      <c r="D126" s="70" t="s">
        <v>314</v>
      </c>
      <c r="E126" s="70">
        <v>6</v>
      </c>
      <c r="F126" s="57"/>
      <c r="G126" s="61"/>
      <c r="H126" s="62"/>
      <c r="I126" s="63"/>
      <c r="J126" s="64"/>
      <c r="K126" s="65"/>
      <c r="L126" s="66">
        <f>tCotizacion[[#This Row],[Cant. Solicitada]]*tCotizacion[[#This Row],[Vr Unitario (antes de IVA)]]</f>
        <v>0</v>
      </c>
      <c r="M126" s="67">
        <f>+tCotizacion[[#This Row],[Valor total (antes de IVA)]]*tCotizacion[[#This Row],[% de IVA (si aplica)]]</f>
        <v>0</v>
      </c>
      <c r="N126" s="68">
        <f>+tCotizacion[[#This Row],[Valor total (antes de IVA)]]+tCotizacion[[#This Row],[Valor total IVA]]</f>
        <v>0</v>
      </c>
      <c r="O126" s="68">
        <f>+tCotizacion[[#This Row],[Valor Total Item]]/tCotizacion[[#This Row],[Cant. Solicitada]]</f>
        <v>0</v>
      </c>
      <c r="P126" s="69"/>
    </row>
    <row r="127" spans="2:16" s="10" customFormat="1" ht="96.75" customHeight="1" x14ac:dyDescent="0.25">
      <c r="B127" s="70">
        <v>12178</v>
      </c>
      <c r="C127" s="72" t="s">
        <v>148</v>
      </c>
      <c r="D127" s="70" t="s">
        <v>314</v>
      </c>
      <c r="E127" s="70">
        <v>10</v>
      </c>
      <c r="F127" s="57"/>
      <c r="G127" s="61"/>
      <c r="H127" s="62"/>
      <c r="I127" s="63"/>
      <c r="J127" s="64"/>
      <c r="K127" s="65"/>
      <c r="L127" s="66">
        <f>tCotizacion[[#This Row],[Cant. Solicitada]]*tCotizacion[[#This Row],[Vr Unitario (antes de IVA)]]</f>
        <v>0</v>
      </c>
      <c r="M127" s="67">
        <f>+tCotizacion[[#This Row],[Valor total (antes de IVA)]]*tCotizacion[[#This Row],[% de IVA (si aplica)]]</f>
        <v>0</v>
      </c>
      <c r="N127" s="68">
        <f>+tCotizacion[[#This Row],[Valor total (antes de IVA)]]+tCotizacion[[#This Row],[Valor total IVA]]</f>
        <v>0</v>
      </c>
      <c r="O127" s="68">
        <f>+tCotizacion[[#This Row],[Valor Total Item]]/tCotizacion[[#This Row],[Cant. Solicitada]]</f>
        <v>0</v>
      </c>
      <c r="P127" s="69"/>
    </row>
    <row r="128" spans="2:16" s="10" customFormat="1" ht="96.75" customHeight="1" x14ac:dyDescent="0.25">
      <c r="B128" s="70">
        <v>12177</v>
      </c>
      <c r="C128" s="72" t="s">
        <v>149</v>
      </c>
      <c r="D128" s="70" t="s">
        <v>314</v>
      </c>
      <c r="E128" s="70">
        <v>10</v>
      </c>
      <c r="F128" s="57"/>
      <c r="G128" s="61"/>
      <c r="H128" s="62"/>
      <c r="I128" s="63"/>
      <c r="J128" s="64"/>
      <c r="K128" s="65"/>
      <c r="L128" s="66">
        <f>tCotizacion[[#This Row],[Cant. Solicitada]]*tCotizacion[[#This Row],[Vr Unitario (antes de IVA)]]</f>
        <v>0</v>
      </c>
      <c r="M128" s="67">
        <f>+tCotizacion[[#This Row],[Valor total (antes de IVA)]]*tCotizacion[[#This Row],[% de IVA (si aplica)]]</f>
        <v>0</v>
      </c>
      <c r="N128" s="68">
        <f>+tCotizacion[[#This Row],[Valor total (antes de IVA)]]+tCotizacion[[#This Row],[Valor total IVA]]</f>
        <v>0</v>
      </c>
      <c r="O128" s="68">
        <f>+tCotizacion[[#This Row],[Valor Total Item]]/tCotizacion[[#This Row],[Cant. Solicitada]]</f>
        <v>0</v>
      </c>
      <c r="P128" s="69"/>
    </row>
    <row r="129" spans="2:16" s="10" customFormat="1" ht="96.75" customHeight="1" x14ac:dyDescent="0.25">
      <c r="B129" s="70">
        <v>12300</v>
      </c>
      <c r="C129" s="72" t="s">
        <v>150</v>
      </c>
      <c r="D129" s="70" t="s">
        <v>314</v>
      </c>
      <c r="E129" s="70">
        <v>5</v>
      </c>
      <c r="F129" s="57"/>
      <c r="G129" s="61"/>
      <c r="H129" s="62"/>
      <c r="I129" s="63"/>
      <c r="J129" s="64"/>
      <c r="K129" s="65"/>
      <c r="L129" s="66">
        <f>tCotizacion[[#This Row],[Cant. Solicitada]]*tCotizacion[[#This Row],[Vr Unitario (antes de IVA)]]</f>
        <v>0</v>
      </c>
      <c r="M129" s="67">
        <f>+tCotizacion[[#This Row],[Valor total (antes de IVA)]]*tCotizacion[[#This Row],[% de IVA (si aplica)]]</f>
        <v>0</v>
      </c>
      <c r="N129" s="68">
        <f>+tCotizacion[[#This Row],[Valor total (antes de IVA)]]+tCotizacion[[#This Row],[Valor total IVA]]</f>
        <v>0</v>
      </c>
      <c r="O129" s="68">
        <f>+tCotizacion[[#This Row],[Valor Total Item]]/tCotizacion[[#This Row],[Cant. Solicitada]]</f>
        <v>0</v>
      </c>
      <c r="P129" s="69"/>
    </row>
    <row r="130" spans="2:16" s="10" customFormat="1" ht="96.75" customHeight="1" x14ac:dyDescent="0.25">
      <c r="B130" s="70">
        <v>12303</v>
      </c>
      <c r="C130" s="72" t="s">
        <v>151</v>
      </c>
      <c r="D130" s="70" t="s">
        <v>256</v>
      </c>
      <c r="E130" s="70">
        <v>1</v>
      </c>
      <c r="F130" s="57"/>
      <c r="G130" s="61"/>
      <c r="H130" s="62"/>
      <c r="I130" s="63"/>
      <c r="J130" s="64"/>
      <c r="K130" s="65"/>
      <c r="L130" s="66">
        <f>tCotizacion[[#This Row],[Cant. Solicitada]]*tCotizacion[[#This Row],[Vr Unitario (antes de IVA)]]</f>
        <v>0</v>
      </c>
      <c r="M130" s="67">
        <f>+tCotizacion[[#This Row],[Valor total (antes de IVA)]]*tCotizacion[[#This Row],[% de IVA (si aplica)]]</f>
        <v>0</v>
      </c>
      <c r="N130" s="68">
        <f>+tCotizacion[[#This Row],[Valor total (antes de IVA)]]+tCotizacion[[#This Row],[Valor total IVA]]</f>
        <v>0</v>
      </c>
      <c r="O130" s="68">
        <f>+tCotizacion[[#This Row],[Valor Total Item]]/tCotizacion[[#This Row],[Cant. Solicitada]]</f>
        <v>0</v>
      </c>
      <c r="P130" s="69"/>
    </row>
    <row r="131" spans="2:16" s="10" customFormat="1" ht="96.75" customHeight="1" x14ac:dyDescent="0.25">
      <c r="B131" s="70">
        <v>12301</v>
      </c>
      <c r="C131" s="72" t="s">
        <v>152</v>
      </c>
      <c r="D131" s="70" t="s">
        <v>256</v>
      </c>
      <c r="E131" s="70">
        <v>2</v>
      </c>
      <c r="F131" s="57"/>
      <c r="G131" s="61"/>
      <c r="H131" s="62"/>
      <c r="I131" s="63"/>
      <c r="J131" s="64"/>
      <c r="K131" s="65"/>
      <c r="L131" s="66">
        <f>tCotizacion[[#This Row],[Cant. Solicitada]]*tCotizacion[[#This Row],[Vr Unitario (antes de IVA)]]</f>
        <v>0</v>
      </c>
      <c r="M131" s="67">
        <f>+tCotizacion[[#This Row],[Valor total (antes de IVA)]]*tCotizacion[[#This Row],[% de IVA (si aplica)]]</f>
        <v>0</v>
      </c>
      <c r="N131" s="68">
        <f>+tCotizacion[[#This Row],[Valor total (antes de IVA)]]+tCotizacion[[#This Row],[Valor total IVA]]</f>
        <v>0</v>
      </c>
      <c r="O131" s="68">
        <f>+tCotizacion[[#This Row],[Valor Total Item]]/tCotizacion[[#This Row],[Cant. Solicitada]]</f>
        <v>0</v>
      </c>
      <c r="P131" s="69"/>
    </row>
    <row r="132" spans="2:16" s="10" customFormat="1" ht="96.75" customHeight="1" x14ac:dyDescent="0.25">
      <c r="B132" s="70">
        <v>12302</v>
      </c>
      <c r="C132" s="72" t="s">
        <v>153</v>
      </c>
      <c r="D132" s="70" t="s">
        <v>256</v>
      </c>
      <c r="E132" s="70">
        <v>3</v>
      </c>
      <c r="F132" s="57"/>
      <c r="G132" s="61"/>
      <c r="H132" s="62"/>
      <c r="I132" s="63"/>
      <c r="J132" s="64"/>
      <c r="K132" s="65"/>
      <c r="L132" s="66">
        <f>tCotizacion[[#This Row],[Cant. Solicitada]]*tCotizacion[[#This Row],[Vr Unitario (antes de IVA)]]</f>
        <v>0</v>
      </c>
      <c r="M132" s="67">
        <f>+tCotizacion[[#This Row],[Valor total (antes de IVA)]]*tCotizacion[[#This Row],[% de IVA (si aplica)]]</f>
        <v>0</v>
      </c>
      <c r="N132" s="68">
        <f>+tCotizacion[[#This Row],[Valor total (antes de IVA)]]+tCotizacion[[#This Row],[Valor total IVA]]</f>
        <v>0</v>
      </c>
      <c r="O132" s="68">
        <f>+tCotizacion[[#This Row],[Valor Total Item]]/tCotizacion[[#This Row],[Cant. Solicitada]]</f>
        <v>0</v>
      </c>
      <c r="P132" s="69"/>
    </row>
    <row r="133" spans="2:16" s="10" customFormat="1" ht="96.75" customHeight="1" x14ac:dyDescent="0.25">
      <c r="B133" s="70">
        <v>9782</v>
      </c>
      <c r="C133" s="72" t="s">
        <v>154</v>
      </c>
      <c r="D133" s="70" t="s">
        <v>314</v>
      </c>
      <c r="E133" s="70">
        <v>8</v>
      </c>
      <c r="F133" s="57"/>
      <c r="G133" s="61"/>
      <c r="H133" s="62"/>
      <c r="I133" s="63"/>
      <c r="J133" s="64"/>
      <c r="K133" s="65"/>
      <c r="L133" s="66">
        <f>tCotizacion[[#This Row],[Cant. Solicitada]]*tCotizacion[[#This Row],[Vr Unitario (antes de IVA)]]</f>
        <v>0</v>
      </c>
      <c r="M133" s="67">
        <f>+tCotizacion[[#This Row],[Valor total (antes de IVA)]]*tCotizacion[[#This Row],[% de IVA (si aplica)]]</f>
        <v>0</v>
      </c>
      <c r="N133" s="68">
        <f>+tCotizacion[[#This Row],[Valor total (antes de IVA)]]+tCotizacion[[#This Row],[Valor total IVA]]</f>
        <v>0</v>
      </c>
      <c r="O133" s="68">
        <f>+tCotizacion[[#This Row],[Valor Total Item]]/tCotizacion[[#This Row],[Cant. Solicitada]]</f>
        <v>0</v>
      </c>
      <c r="P133" s="69"/>
    </row>
    <row r="134" spans="2:16" s="10" customFormat="1" ht="96.75" customHeight="1" x14ac:dyDescent="0.25">
      <c r="B134" s="70">
        <v>9783</v>
      </c>
      <c r="C134" s="72" t="s">
        <v>155</v>
      </c>
      <c r="D134" s="70" t="s">
        <v>314</v>
      </c>
      <c r="E134" s="70">
        <v>8</v>
      </c>
      <c r="F134" s="57"/>
      <c r="G134" s="61"/>
      <c r="H134" s="62"/>
      <c r="I134" s="63"/>
      <c r="J134" s="64"/>
      <c r="K134" s="65"/>
      <c r="L134" s="66">
        <f>tCotizacion[[#This Row],[Cant. Solicitada]]*tCotizacion[[#This Row],[Vr Unitario (antes de IVA)]]</f>
        <v>0</v>
      </c>
      <c r="M134" s="67">
        <f>+tCotizacion[[#This Row],[Valor total (antes de IVA)]]*tCotizacion[[#This Row],[% de IVA (si aplica)]]</f>
        <v>0</v>
      </c>
      <c r="N134" s="68">
        <f>+tCotizacion[[#This Row],[Valor total (antes de IVA)]]+tCotizacion[[#This Row],[Valor total IVA]]</f>
        <v>0</v>
      </c>
      <c r="O134" s="68">
        <f>+tCotizacion[[#This Row],[Valor Total Item]]/tCotizacion[[#This Row],[Cant. Solicitada]]</f>
        <v>0</v>
      </c>
      <c r="P134" s="69"/>
    </row>
    <row r="135" spans="2:16" s="10" customFormat="1" ht="96.75" customHeight="1" x14ac:dyDescent="0.25">
      <c r="B135" s="70">
        <v>12149</v>
      </c>
      <c r="C135" s="72" t="s">
        <v>156</v>
      </c>
      <c r="D135" s="70" t="s">
        <v>314</v>
      </c>
      <c r="E135" s="70">
        <v>12</v>
      </c>
      <c r="F135" s="57"/>
      <c r="G135" s="61"/>
      <c r="H135" s="62"/>
      <c r="I135" s="63"/>
      <c r="J135" s="64"/>
      <c r="K135" s="65"/>
      <c r="L135" s="66">
        <f>tCotizacion[[#This Row],[Cant. Solicitada]]*tCotizacion[[#This Row],[Vr Unitario (antes de IVA)]]</f>
        <v>0</v>
      </c>
      <c r="M135" s="67">
        <f>+tCotizacion[[#This Row],[Valor total (antes de IVA)]]*tCotizacion[[#This Row],[% de IVA (si aplica)]]</f>
        <v>0</v>
      </c>
      <c r="N135" s="68">
        <f>+tCotizacion[[#This Row],[Valor total (antes de IVA)]]+tCotizacion[[#This Row],[Valor total IVA]]</f>
        <v>0</v>
      </c>
      <c r="O135" s="68">
        <f>+tCotizacion[[#This Row],[Valor Total Item]]/tCotizacion[[#This Row],[Cant. Solicitada]]</f>
        <v>0</v>
      </c>
      <c r="P135" s="69"/>
    </row>
    <row r="136" spans="2:16" s="10" customFormat="1" ht="96.75" customHeight="1" x14ac:dyDescent="0.25">
      <c r="B136" s="70">
        <v>12295</v>
      </c>
      <c r="C136" s="72" t="s">
        <v>157</v>
      </c>
      <c r="D136" s="70" t="s">
        <v>314</v>
      </c>
      <c r="E136" s="70">
        <v>5</v>
      </c>
      <c r="F136" s="57"/>
      <c r="G136" s="61"/>
      <c r="H136" s="62"/>
      <c r="I136" s="63"/>
      <c r="J136" s="64"/>
      <c r="K136" s="65"/>
      <c r="L136" s="66">
        <f>tCotizacion[[#This Row],[Cant. Solicitada]]*tCotizacion[[#This Row],[Vr Unitario (antes de IVA)]]</f>
        <v>0</v>
      </c>
      <c r="M136" s="67">
        <f>+tCotizacion[[#This Row],[Valor total (antes de IVA)]]*tCotizacion[[#This Row],[% de IVA (si aplica)]]</f>
        <v>0</v>
      </c>
      <c r="N136" s="68">
        <f>+tCotizacion[[#This Row],[Valor total (antes de IVA)]]+tCotizacion[[#This Row],[Valor total IVA]]</f>
        <v>0</v>
      </c>
      <c r="O136" s="68">
        <f>+tCotizacion[[#This Row],[Valor Total Item]]/tCotizacion[[#This Row],[Cant. Solicitada]]</f>
        <v>0</v>
      </c>
      <c r="P136" s="69"/>
    </row>
    <row r="137" spans="2:16" s="10" customFormat="1" ht="96.75" customHeight="1" x14ac:dyDescent="0.25">
      <c r="B137" s="70">
        <v>12179</v>
      </c>
      <c r="C137" s="72" t="s">
        <v>158</v>
      </c>
      <c r="D137" s="70" t="s">
        <v>314</v>
      </c>
      <c r="E137" s="70">
        <v>10</v>
      </c>
      <c r="F137" s="57"/>
      <c r="G137" s="61"/>
      <c r="H137" s="62"/>
      <c r="I137" s="63"/>
      <c r="J137" s="64"/>
      <c r="K137" s="65"/>
      <c r="L137" s="66">
        <f>tCotizacion[[#This Row],[Cant. Solicitada]]*tCotizacion[[#This Row],[Vr Unitario (antes de IVA)]]</f>
        <v>0</v>
      </c>
      <c r="M137" s="67">
        <f>+tCotizacion[[#This Row],[Valor total (antes de IVA)]]*tCotizacion[[#This Row],[% de IVA (si aplica)]]</f>
        <v>0</v>
      </c>
      <c r="N137" s="68">
        <f>+tCotizacion[[#This Row],[Valor total (antes de IVA)]]+tCotizacion[[#This Row],[Valor total IVA]]</f>
        <v>0</v>
      </c>
      <c r="O137" s="68">
        <f>+tCotizacion[[#This Row],[Valor Total Item]]/tCotizacion[[#This Row],[Cant. Solicitada]]</f>
        <v>0</v>
      </c>
      <c r="P137" s="69"/>
    </row>
    <row r="138" spans="2:16" s="10" customFormat="1" ht="96.75" customHeight="1" x14ac:dyDescent="0.25">
      <c r="B138" s="70">
        <v>12221</v>
      </c>
      <c r="C138" s="72" t="s">
        <v>159</v>
      </c>
      <c r="D138" s="70" t="s">
        <v>314</v>
      </c>
      <c r="E138" s="70">
        <v>5</v>
      </c>
      <c r="F138" s="57"/>
      <c r="G138" s="61"/>
      <c r="H138" s="62"/>
      <c r="I138" s="63"/>
      <c r="J138" s="64"/>
      <c r="K138" s="65"/>
      <c r="L138" s="66">
        <f>tCotizacion[[#This Row],[Cant. Solicitada]]*tCotizacion[[#This Row],[Vr Unitario (antes de IVA)]]</f>
        <v>0</v>
      </c>
      <c r="M138" s="67">
        <f>+tCotizacion[[#This Row],[Valor total (antes de IVA)]]*tCotizacion[[#This Row],[% de IVA (si aplica)]]</f>
        <v>0</v>
      </c>
      <c r="N138" s="68">
        <f>+tCotizacion[[#This Row],[Valor total (antes de IVA)]]+tCotizacion[[#This Row],[Valor total IVA]]</f>
        <v>0</v>
      </c>
      <c r="O138" s="68">
        <f>+tCotizacion[[#This Row],[Valor Total Item]]/tCotizacion[[#This Row],[Cant. Solicitada]]</f>
        <v>0</v>
      </c>
      <c r="P138" s="69"/>
    </row>
    <row r="139" spans="2:16" s="10" customFormat="1" ht="96.75" customHeight="1" x14ac:dyDescent="0.25">
      <c r="B139" s="70">
        <v>12136</v>
      </c>
      <c r="C139" s="72" t="s">
        <v>160</v>
      </c>
      <c r="D139" s="70" t="s">
        <v>314</v>
      </c>
      <c r="E139" s="70">
        <v>5</v>
      </c>
      <c r="F139" s="57"/>
      <c r="G139" s="61"/>
      <c r="H139" s="62"/>
      <c r="I139" s="63"/>
      <c r="J139" s="64"/>
      <c r="K139" s="65"/>
      <c r="L139" s="66">
        <f>tCotizacion[[#This Row],[Cant. Solicitada]]*tCotizacion[[#This Row],[Vr Unitario (antes de IVA)]]</f>
        <v>0</v>
      </c>
      <c r="M139" s="67">
        <f>+tCotizacion[[#This Row],[Valor total (antes de IVA)]]*tCotizacion[[#This Row],[% de IVA (si aplica)]]</f>
        <v>0</v>
      </c>
      <c r="N139" s="68">
        <f>+tCotizacion[[#This Row],[Valor total (antes de IVA)]]+tCotizacion[[#This Row],[Valor total IVA]]</f>
        <v>0</v>
      </c>
      <c r="O139" s="68">
        <f>+tCotizacion[[#This Row],[Valor Total Item]]/tCotizacion[[#This Row],[Cant. Solicitada]]</f>
        <v>0</v>
      </c>
      <c r="P139" s="69"/>
    </row>
    <row r="140" spans="2:16" s="10" customFormat="1" ht="96.75" customHeight="1" x14ac:dyDescent="0.25">
      <c r="B140" s="70">
        <v>12248</v>
      </c>
      <c r="C140" s="72" t="s">
        <v>161</v>
      </c>
      <c r="D140" s="70" t="s">
        <v>314</v>
      </c>
      <c r="E140" s="70">
        <v>10</v>
      </c>
      <c r="F140" s="57"/>
      <c r="G140" s="61"/>
      <c r="H140" s="62"/>
      <c r="I140" s="63"/>
      <c r="J140" s="64"/>
      <c r="K140" s="65"/>
      <c r="L140" s="66">
        <f>tCotizacion[[#This Row],[Cant. Solicitada]]*tCotizacion[[#This Row],[Vr Unitario (antes de IVA)]]</f>
        <v>0</v>
      </c>
      <c r="M140" s="67">
        <f>+tCotizacion[[#This Row],[Valor total (antes de IVA)]]*tCotizacion[[#This Row],[% de IVA (si aplica)]]</f>
        <v>0</v>
      </c>
      <c r="N140" s="68">
        <f>+tCotizacion[[#This Row],[Valor total (antes de IVA)]]+tCotizacion[[#This Row],[Valor total IVA]]</f>
        <v>0</v>
      </c>
      <c r="O140" s="68">
        <f>+tCotizacion[[#This Row],[Valor Total Item]]/tCotizacion[[#This Row],[Cant. Solicitada]]</f>
        <v>0</v>
      </c>
      <c r="P140" s="69"/>
    </row>
    <row r="141" spans="2:16" s="10" customFormat="1" ht="96.75" customHeight="1" x14ac:dyDescent="0.25">
      <c r="B141" s="70">
        <v>12246</v>
      </c>
      <c r="C141" s="72" t="s">
        <v>162</v>
      </c>
      <c r="D141" s="70" t="s">
        <v>314</v>
      </c>
      <c r="E141" s="70">
        <v>12</v>
      </c>
      <c r="F141" s="57"/>
      <c r="G141" s="61"/>
      <c r="H141" s="62"/>
      <c r="I141" s="63"/>
      <c r="J141" s="64"/>
      <c r="K141" s="65"/>
      <c r="L141" s="66">
        <f>tCotizacion[[#This Row],[Cant. Solicitada]]*tCotizacion[[#This Row],[Vr Unitario (antes de IVA)]]</f>
        <v>0</v>
      </c>
      <c r="M141" s="67">
        <f>+tCotizacion[[#This Row],[Valor total (antes de IVA)]]*tCotizacion[[#This Row],[% de IVA (si aplica)]]</f>
        <v>0</v>
      </c>
      <c r="N141" s="68">
        <f>+tCotizacion[[#This Row],[Valor total (antes de IVA)]]+tCotizacion[[#This Row],[Valor total IVA]]</f>
        <v>0</v>
      </c>
      <c r="O141" s="68">
        <f>+tCotizacion[[#This Row],[Valor Total Item]]/tCotizacion[[#This Row],[Cant. Solicitada]]</f>
        <v>0</v>
      </c>
      <c r="P141" s="69"/>
    </row>
    <row r="142" spans="2:16" s="10" customFormat="1" ht="96.75" customHeight="1" x14ac:dyDescent="0.25">
      <c r="B142" s="70">
        <v>12245</v>
      </c>
      <c r="C142" s="72" t="s">
        <v>163</v>
      </c>
      <c r="D142" s="70" t="s">
        <v>314</v>
      </c>
      <c r="E142" s="70">
        <v>10</v>
      </c>
      <c r="F142" s="57"/>
      <c r="G142" s="61"/>
      <c r="H142" s="62"/>
      <c r="I142" s="63"/>
      <c r="J142" s="64"/>
      <c r="K142" s="65"/>
      <c r="L142" s="66">
        <f>tCotizacion[[#This Row],[Cant. Solicitada]]*tCotizacion[[#This Row],[Vr Unitario (antes de IVA)]]</f>
        <v>0</v>
      </c>
      <c r="M142" s="67">
        <f>+tCotizacion[[#This Row],[Valor total (antes de IVA)]]*tCotizacion[[#This Row],[% de IVA (si aplica)]]</f>
        <v>0</v>
      </c>
      <c r="N142" s="68">
        <f>+tCotizacion[[#This Row],[Valor total (antes de IVA)]]+tCotizacion[[#This Row],[Valor total IVA]]</f>
        <v>0</v>
      </c>
      <c r="O142" s="68">
        <f>+tCotizacion[[#This Row],[Valor Total Item]]/tCotizacion[[#This Row],[Cant. Solicitada]]</f>
        <v>0</v>
      </c>
      <c r="P142" s="69"/>
    </row>
    <row r="143" spans="2:16" s="10" customFormat="1" ht="96.75" customHeight="1" x14ac:dyDescent="0.25">
      <c r="B143" s="70">
        <v>12247</v>
      </c>
      <c r="C143" s="72" t="s">
        <v>164</v>
      </c>
      <c r="D143" s="70" t="s">
        <v>314</v>
      </c>
      <c r="E143" s="70">
        <v>12</v>
      </c>
      <c r="F143" s="57"/>
      <c r="G143" s="61"/>
      <c r="H143" s="62"/>
      <c r="I143" s="63"/>
      <c r="J143" s="64"/>
      <c r="K143" s="65"/>
      <c r="L143" s="66">
        <f>tCotizacion[[#This Row],[Cant. Solicitada]]*tCotizacion[[#This Row],[Vr Unitario (antes de IVA)]]</f>
        <v>0</v>
      </c>
      <c r="M143" s="67">
        <f>+tCotizacion[[#This Row],[Valor total (antes de IVA)]]*tCotizacion[[#This Row],[% de IVA (si aplica)]]</f>
        <v>0</v>
      </c>
      <c r="N143" s="68">
        <f>+tCotizacion[[#This Row],[Valor total (antes de IVA)]]+tCotizacion[[#This Row],[Valor total IVA]]</f>
        <v>0</v>
      </c>
      <c r="O143" s="68">
        <f>+tCotizacion[[#This Row],[Valor Total Item]]/tCotizacion[[#This Row],[Cant. Solicitada]]</f>
        <v>0</v>
      </c>
      <c r="P143" s="69"/>
    </row>
    <row r="144" spans="2:16" s="10" customFormat="1" ht="96.75" customHeight="1" x14ac:dyDescent="0.25">
      <c r="B144" s="70">
        <v>9802</v>
      </c>
      <c r="C144" s="72" t="s">
        <v>165</v>
      </c>
      <c r="D144" s="70" t="s">
        <v>314</v>
      </c>
      <c r="E144" s="70">
        <v>8</v>
      </c>
      <c r="F144" s="57"/>
      <c r="G144" s="61"/>
      <c r="H144" s="62"/>
      <c r="I144" s="63"/>
      <c r="J144" s="64"/>
      <c r="K144" s="65"/>
      <c r="L144" s="66">
        <f>tCotizacion[[#This Row],[Cant. Solicitada]]*tCotizacion[[#This Row],[Vr Unitario (antes de IVA)]]</f>
        <v>0</v>
      </c>
      <c r="M144" s="67">
        <f>+tCotizacion[[#This Row],[Valor total (antes de IVA)]]*tCotizacion[[#This Row],[% de IVA (si aplica)]]</f>
        <v>0</v>
      </c>
      <c r="N144" s="68">
        <f>+tCotizacion[[#This Row],[Valor total (antes de IVA)]]+tCotizacion[[#This Row],[Valor total IVA]]</f>
        <v>0</v>
      </c>
      <c r="O144" s="68">
        <f>+tCotizacion[[#This Row],[Valor Total Item]]/tCotizacion[[#This Row],[Cant. Solicitada]]</f>
        <v>0</v>
      </c>
      <c r="P144" s="69"/>
    </row>
    <row r="145" spans="2:16" s="10" customFormat="1" ht="96.75" customHeight="1" x14ac:dyDescent="0.25">
      <c r="B145" s="70">
        <v>9803</v>
      </c>
      <c r="C145" s="72" t="s">
        <v>166</v>
      </c>
      <c r="D145" s="70" t="s">
        <v>314</v>
      </c>
      <c r="E145" s="70">
        <v>8</v>
      </c>
      <c r="F145" s="57"/>
      <c r="G145" s="61"/>
      <c r="H145" s="62"/>
      <c r="I145" s="63"/>
      <c r="J145" s="64"/>
      <c r="K145" s="65"/>
      <c r="L145" s="66">
        <f>tCotizacion[[#This Row],[Cant. Solicitada]]*tCotizacion[[#This Row],[Vr Unitario (antes de IVA)]]</f>
        <v>0</v>
      </c>
      <c r="M145" s="67">
        <f>+tCotizacion[[#This Row],[Valor total (antes de IVA)]]*tCotizacion[[#This Row],[% de IVA (si aplica)]]</f>
        <v>0</v>
      </c>
      <c r="N145" s="68">
        <f>+tCotizacion[[#This Row],[Valor total (antes de IVA)]]+tCotizacion[[#This Row],[Valor total IVA]]</f>
        <v>0</v>
      </c>
      <c r="O145" s="68">
        <f>+tCotizacion[[#This Row],[Valor Total Item]]/tCotizacion[[#This Row],[Cant. Solicitada]]</f>
        <v>0</v>
      </c>
      <c r="P145" s="69"/>
    </row>
    <row r="146" spans="2:16" s="10" customFormat="1" ht="96.75" customHeight="1" x14ac:dyDescent="0.25">
      <c r="B146" s="70">
        <v>12218</v>
      </c>
      <c r="C146" s="72" t="s">
        <v>167</v>
      </c>
      <c r="D146" s="70" t="s">
        <v>314</v>
      </c>
      <c r="E146" s="70">
        <v>10</v>
      </c>
      <c r="F146" s="57"/>
      <c r="G146" s="61"/>
      <c r="H146" s="62"/>
      <c r="I146" s="63"/>
      <c r="J146" s="64"/>
      <c r="K146" s="65"/>
      <c r="L146" s="66">
        <f>tCotizacion[[#This Row],[Cant. Solicitada]]*tCotizacion[[#This Row],[Vr Unitario (antes de IVA)]]</f>
        <v>0</v>
      </c>
      <c r="M146" s="67">
        <f>+tCotizacion[[#This Row],[Valor total (antes de IVA)]]*tCotizacion[[#This Row],[% de IVA (si aplica)]]</f>
        <v>0</v>
      </c>
      <c r="N146" s="68">
        <f>+tCotizacion[[#This Row],[Valor total (antes de IVA)]]+tCotizacion[[#This Row],[Valor total IVA]]</f>
        <v>0</v>
      </c>
      <c r="O146" s="68">
        <f>+tCotizacion[[#This Row],[Valor Total Item]]/tCotizacion[[#This Row],[Cant. Solicitada]]</f>
        <v>0</v>
      </c>
      <c r="P146" s="69"/>
    </row>
    <row r="147" spans="2:16" s="10" customFormat="1" ht="96.75" customHeight="1" x14ac:dyDescent="0.25">
      <c r="B147" s="70">
        <v>12217</v>
      </c>
      <c r="C147" s="72" t="s">
        <v>168</v>
      </c>
      <c r="D147" s="70" t="s">
        <v>256</v>
      </c>
      <c r="E147" s="70">
        <v>1</v>
      </c>
      <c r="F147" s="57"/>
      <c r="G147" s="61"/>
      <c r="H147" s="62"/>
      <c r="I147" s="63"/>
      <c r="J147" s="64"/>
      <c r="K147" s="65"/>
      <c r="L147" s="66">
        <f>tCotizacion[[#This Row],[Cant. Solicitada]]*tCotizacion[[#This Row],[Vr Unitario (antes de IVA)]]</f>
        <v>0</v>
      </c>
      <c r="M147" s="67">
        <f>+tCotizacion[[#This Row],[Valor total (antes de IVA)]]*tCotizacion[[#This Row],[% de IVA (si aplica)]]</f>
        <v>0</v>
      </c>
      <c r="N147" s="68">
        <f>+tCotizacion[[#This Row],[Valor total (antes de IVA)]]+tCotizacion[[#This Row],[Valor total IVA]]</f>
        <v>0</v>
      </c>
      <c r="O147" s="68">
        <f>+tCotizacion[[#This Row],[Valor Total Item]]/tCotizacion[[#This Row],[Cant. Solicitada]]</f>
        <v>0</v>
      </c>
      <c r="P147" s="69"/>
    </row>
    <row r="148" spans="2:16" s="10" customFormat="1" ht="96.75" customHeight="1" x14ac:dyDescent="0.25">
      <c r="B148" s="70">
        <v>9775</v>
      </c>
      <c r="C148" s="72" t="s">
        <v>169</v>
      </c>
      <c r="D148" s="70" t="s">
        <v>314</v>
      </c>
      <c r="E148" s="70">
        <v>3</v>
      </c>
      <c r="F148" s="57"/>
      <c r="G148" s="61"/>
      <c r="H148" s="62"/>
      <c r="I148" s="63"/>
      <c r="J148" s="64"/>
      <c r="K148" s="65"/>
      <c r="L148" s="66">
        <f>tCotizacion[[#This Row],[Cant. Solicitada]]*tCotizacion[[#This Row],[Vr Unitario (antes de IVA)]]</f>
        <v>0</v>
      </c>
      <c r="M148" s="67">
        <f>+tCotizacion[[#This Row],[Valor total (antes de IVA)]]*tCotizacion[[#This Row],[% de IVA (si aplica)]]</f>
        <v>0</v>
      </c>
      <c r="N148" s="68">
        <f>+tCotizacion[[#This Row],[Valor total (antes de IVA)]]+tCotizacion[[#This Row],[Valor total IVA]]</f>
        <v>0</v>
      </c>
      <c r="O148" s="68">
        <f>+tCotizacion[[#This Row],[Valor Total Item]]/tCotizacion[[#This Row],[Cant. Solicitada]]</f>
        <v>0</v>
      </c>
      <c r="P148" s="69"/>
    </row>
    <row r="149" spans="2:16" s="10" customFormat="1" ht="96.75" customHeight="1" x14ac:dyDescent="0.25">
      <c r="B149" s="70">
        <v>12312</v>
      </c>
      <c r="C149" s="72" t="s">
        <v>170</v>
      </c>
      <c r="D149" s="70" t="s">
        <v>314</v>
      </c>
      <c r="E149" s="70">
        <v>10</v>
      </c>
      <c r="F149" s="57"/>
      <c r="G149" s="61"/>
      <c r="H149" s="62"/>
      <c r="I149" s="63"/>
      <c r="J149" s="64"/>
      <c r="K149" s="65"/>
      <c r="L149" s="66">
        <f>tCotizacion[[#This Row],[Cant. Solicitada]]*tCotizacion[[#This Row],[Vr Unitario (antes de IVA)]]</f>
        <v>0</v>
      </c>
      <c r="M149" s="67">
        <f>+tCotizacion[[#This Row],[Valor total (antes de IVA)]]*tCotizacion[[#This Row],[% de IVA (si aplica)]]</f>
        <v>0</v>
      </c>
      <c r="N149" s="68">
        <f>+tCotizacion[[#This Row],[Valor total (antes de IVA)]]+tCotizacion[[#This Row],[Valor total IVA]]</f>
        <v>0</v>
      </c>
      <c r="O149" s="68">
        <f>+tCotizacion[[#This Row],[Valor Total Item]]/tCotizacion[[#This Row],[Cant. Solicitada]]</f>
        <v>0</v>
      </c>
      <c r="P149" s="69"/>
    </row>
    <row r="150" spans="2:16" s="10" customFormat="1" ht="96.75" customHeight="1" x14ac:dyDescent="0.25">
      <c r="B150" s="70">
        <v>12233</v>
      </c>
      <c r="C150" s="72" t="s">
        <v>171</v>
      </c>
      <c r="D150" s="70" t="s">
        <v>314</v>
      </c>
      <c r="E150" s="70">
        <v>10</v>
      </c>
      <c r="F150" s="57"/>
      <c r="G150" s="61"/>
      <c r="H150" s="62"/>
      <c r="I150" s="63"/>
      <c r="J150" s="64"/>
      <c r="K150" s="65"/>
      <c r="L150" s="66">
        <f>tCotizacion[[#This Row],[Cant. Solicitada]]*tCotizacion[[#This Row],[Vr Unitario (antes de IVA)]]</f>
        <v>0</v>
      </c>
      <c r="M150" s="67">
        <f>+tCotizacion[[#This Row],[Valor total (antes de IVA)]]*tCotizacion[[#This Row],[% de IVA (si aplica)]]</f>
        <v>0</v>
      </c>
      <c r="N150" s="68">
        <f>+tCotizacion[[#This Row],[Valor total (antes de IVA)]]+tCotizacion[[#This Row],[Valor total IVA]]</f>
        <v>0</v>
      </c>
      <c r="O150" s="68">
        <f>+tCotizacion[[#This Row],[Valor Total Item]]/tCotizacion[[#This Row],[Cant. Solicitada]]</f>
        <v>0</v>
      </c>
      <c r="P150" s="69"/>
    </row>
    <row r="151" spans="2:16" s="10" customFormat="1" ht="96.75" customHeight="1" x14ac:dyDescent="0.25">
      <c r="B151" s="70">
        <v>12222</v>
      </c>
      <c r="C151" s="72" t="s">
        <v>172</v>
      </c>
      <c r="D151" s="70" t="s">
        <v>314</v>
      </c>
      <c r="E151" s="70">
        <v>30</v>
      </c>
      <c r="F151" s="57"/>
      <c r="G151" s="61"/>
      <c r="H151" s="62"/>
      <c r="I151" s="63"/>
      <c r="J151" s="64"/>
      <c r="K151" s="65"/>
      <c r="L151" s="66">
        <f>tCotizacion[[#This Row],[Cant. Solicitada]]*tCotizacion[[#This Row],[Vr Unitario (antes de IVA)]]</f>
        <v>0</v>
      </c>
      <c r="M151" s="67">
        <f>+tCotizacion[[#This Row],[Valor total (antes de IVA)]]*tCotizacion[[#This Row],[% de IVA (si aplica)]]</f>
        <v>0</v>
      </c>
      <c r="N151" s="68">
        <f>+tCotizacion[[#This Row],[Valor total (antes de IVA)]]+tCotizacion[[#This Row],[Valor total IVA]]</f>
        <v>0</v>
      </c>
      <c r="O151" s="68">
        <f>+tCotizacion[[#This Row],[Valor Total Item]]/tCotizacion[[#This Row],[Cant. Solicitada]]</f>
        <v>0</v>
      </c>
      <c r="P151" s="69"/>
    </row>
    <row r="152" spans="2:16" s="10" customFormat="1" ht="96.75" customHeight="1" x14ac:dyDescent="0.25">
      <c r="B152" s="70">
        <v>12243</v>
      </c>
      <c r="C152" s="72" t="s">
        <v>173</v>
      </c>
      <c r="D152" s="70" t="s">
        <v>314</v>
      </c>
      <c r="E152" s="70">
        <v>10</v>
      </c>
      <c r="F152" s="57"/>
      <c r="G152" s="61"/>
      <c r="H152" s="62"/>
      <c r="I152" s="63"/>
      <c r="J152" s="64"/>
      <c r="K152" s="65"/>
      <c r="L152" s="66">
        <f>tCotizacion[[#This Row],[Cant. Solicitada]]*tCotizacion[[#This Row],[Vr Unitario (antes de IVA)]]</f>
        <v>0</v>
      </c>
      <c r="M152" s="67">
        <f>+tCotizacion[[#This Row],[Valor total (antes de IVA)]]*tCotizacion[[#This Row],[% de IVA (si aplica)]]</f>
        <v>0</v>
      </c>
      <c r="N152" s="68">
        <f>+tCotizacion[[#This Row],[Valor total (antes de IVA)]]+tCotizacion[[#This Row],[Valor total IVA]]</f>
        <v>0</v>
      </c>
      <c r="O152" s="68">
        <f>+tCotizacion[[#This Row],[Valor Total Item]]/tCotizacion[[#This Row],[Cant. Solicitada]]</f>
        <v>0</v>
      </c>
      <c r="P152" s="69"/>
    </row>
    <row r="153" spans="2:16" s="10" customFormat="1" ht="96.75" customHeight="1" x14ac:dyDescent="0.25">
      <c r="B153" s="70">
        <v>12244</v>
      </c>
      <c r="C153" s="72" t="s">
        <v>174</v>
      </c>
      <c r="D153" s="70" t="s">
        <v>314</v>
      </c>
      <c r="E153" s="70">
        <v>10</v>
      </c>
      <c r="F153" s="57"/>
      <c r="G153" s="61"/>
      <c r="H153" s="62"/>
      <c r="I153" s="63"/>
      <c r="J153" s="64"/>
      <c r="K153" s="65"/>
      <c r="L153" s="66">
        <f>tCotizacion[[#This Row],[Cant. Solicitada]]*tCotizacion[[#This Row],[Vr Unitario (antes de IVA)]]</f>
        <v>0</v>
      </c>
      <c r="M153" s="67">
        <f>+tCotizacion[[#This Row],[Valor total (antes de IVA)]]*tCotizacion[[#This Row],[% de IVA (si aplica)]]</f>
        <v>0</v>
      </c>
      <c r="N153" s="68">
        <f>+tCotizacion[[#This Row],[Valor total (antes de IVA)]]+tCotizacion[[#This Row],[Valor total IVA]]</f>
        <v>0</v>
      </c>
      <c r="O153" s="68">
        <f>+tCotizacion[[#This Row],[Valor Total Item]]/tCotizacion[[#This Row],[Cant. Solicitada]]</f>
        <v>0</v>
      </c>
      <c r="P153" s="69"/>
    </row>
    <row r="154" spans="2:16" s="10" customFormat="1" ht="96.75" customHeight="1" x14ac:dyDescent="0.25">
      <c r="B154" s="70">
        <v>12242</v>
      </c>
      <c r="C154" s="72" t="s">
        <v>175</v>
      </c>
      <c r="D154" s="70" t="s">
        <v>314</v>
      </c>
      <c r="E154" s="70">
        <v>10</v>
      </c>
      <c r="F154" s="57"/>
      <c r="G154" s="61"/>
      <c r="H154" s="62"/>
      <c r="I154" s="63"/>
      <c r="J154" s="64"/>
      <c r="K154" s="65"/>
      <c r="L154" s="66">
        <f>tCotizacion[[#This Row],[Cant. Solicitada]]*tCotizacion[[#This Row],[Vr Unitario (antes de IVA)]]</f>
        <v>0</v>
      </c>
      <c r="M154" s="67">
        <f>+tCotizacion[[#This Row],[Valor total (antes de IVA)]]*tCotizacion[[#This Row],[% de IVA (si aplica)]]</f>
        <v>0</v>
      </c>
      <c r="N154" s="68">
        <f>+tCotizacion[[#This Row],[Valor total (antes de IVA)]]+tCotizacion[[#This Row],[Valor total IVA]]</f>
        <v>0</v>
      </c>
      <c r="O154" s="68">
        <f>+tCotizacion[[#This Row],[Valor Total Item]]/tCotizacion[[#This Row],[Cant. Solicitada]]</f>
        <v>0</v>
      </c>
      <c r="P154" s="69"/>
    </row>
    <row r="155" spans="2:16" s="10" customFormat="1" ht="96.75" customHeight="1" x14ac:dyDescent="0.25">
      <c r="B155" s="70">
        <v>12234</v>
      </c>
      <c r="C155" s="72" t="s">
        <v>176</v>
      </c>
      <c r="D155" s="70" t="s">
        <v>314</v>
      </c>
      <c r="E155" s="70">
        <v>10</v>
      </c>
      <c r="F155" s="57"/>
      <c r="G155" s="61"/>
      <c r="H155" s="62"/>
      <c r="I155" s="63"/>
      <c r="J155" s="64"/>
      <c r="K155" s="65"/>
      <c r="L155" s="66">
        <f>tCotizacion[[#This Row],[Cant. Solicitada]]*tCotizacion[[#This Row],[Vr Unitario (antes de IVA)]]</f>
        <v>0</v>
      </c>
      <c r="M155" s="67">
        <f>+tCotizacion[[#This Row],[Valor total (antes de IVA)]]*tCotizacion[[#This Row],[% de IVA (si aplica)]]</f>
        <v>0</v>
      </c>
      <c r="N155" s="68">
        <f>+tCotizacion[[#This Row],[Valor total (antes de IVA)]]+tCotizacion[[#This Row],[Valor total IVA]]</f>
        <v>0</v>
      </c>
      <c r="O155" s="68">
        <f>+tCotizacion[[#This Row],[Valor Total Item]]/tCotizacion[[#This Row],[Cant. Solicitada]]</f>
        <v>0</v>
      </c>
      <c r="P155" s="69"/>
    </row>
    <row r="156" spans="2:16" s="10" customFormat="1" ht="96.75" customHeight="1" x14ac:dyDescent="0.25">
      <c r="B156" s="70">
        <v>9766</v>
      </c>
      <c r="C156" s="72" t="s">
        <v>177</v>
      </c>
      <c r="D156" s="70" t="s">
        <v>314</v>
      </c>
      <c r="E156" s="70">
        <v>2</v>
      </c>
      <c r="F156" s="57"/>
      <c r="G156" s="61"/>
      <c r="H156" s="62"/>
      <c r="I156" s="63"/>
      <c r="J156" s="64"/>
      <c r="K156" s="65"/>
      <c r="L156" s="66">
        <f>tCotizacion[[#This Row],[Cant. Solicitada]]*tCotizacion[[#This Row],[Vr Unitario (antes de IVA)]]</f>
        <v>0</v>
      </c>
      <c r="M156" s="67">
        <f>+tCotizacion[[#This Row],[Valor total (antes de IVA)]]*tCotizacion[[#This Row],[% de IVA (si aplica)]]</f>
        <v>0</v>
      </c>
      <c r="N156" s="68">
        <f>+tCotizacion[[#This Row],[Valor total (antes de IVA)]]+tCotizacion[[#This Row],[Valor total IVA]]</f>
        <v>0</v>
      </c>
      <c r="O156" s="68">
        <f>+tCotizacion[[#This Row],[Valor Total Item]]/tCotizacion[[#This Row],[Cant. Solicitada]]</f>
        <v>0</v>
      </c>
      <c r="P156" s="69"/>
    </row>
    <row r="157" spans="2:16" s="10" customFormat="1" ht="96.75" customHeight="1" x14ac:dyDescent="0.25">
      <c r="B157" s="70">
        <v>9806</v>
      </c>
      <c r="C157" s="72" t="s">
        <v>178</v>
      </c>
      <c r="D157" s="70" t="s">
        <v>314</v>
      </c>
      <c r="E157" s="70">
        <v>6</v>
      </c>
      <c r="F157" s="57"/>
      <c r="G157" s="61"/>
      <c r="H157" s="62"/>
      <c r="I157" s="63"/>
      <c r="J157" s="64"/>
      <c r="K157" s="65"/>
      <c r="L157" s="66">
        <f>tCotizacion[[#This Row],[Cant. Solicitada]]*tCotizacion[[#This Row],[Vr Unitario (antes de IVA)]]</f>
        <v>0</v>
      </c>
      <c r="M157" s="67">
        <f>+tCotizacion[[#This Row],[Valor total (antes de IVA)]]*tCotizacion[[#This Row],[% de IVA (si aplica)]]</f>
        <v>0</v>
      </c>
      <c r="N157" s="68">
        <f>+tCotizacion[[#This Row],[Valor total (antes de IVA)]]+tCotizacion[[#This Row],[Valor total IVA]]</f>
        <v>0</v>
      </c>
      <c r="O157" s="68">
        <f>+tCotizacion[[#This Row],[Valor Total Item]]/tCotizacion[[#This Row],[Cant. Solicitada]]</f>
        <v>0</v>
      </c>
      <c r="P157" s="69"/>
    </row>
    <row r="158" spans="2:16" s="10" customFormat="1" ht="96.75" customHeight="1" x14ac:dyDescent="0.25">
      <c r="B158" s="70">
        <v>12188</v>
      </c>
      <c r="C158" s="72" t="s">
        <v>179</v>
      </c>
      <c r="D158" s="70" t="s">
        <v>255</v>
      </c>
      <c r="E158" s="70">
        <v>50</v>
      </c>
      <c r="F158" s="57"/>
      <c r="G158" s="61"/>
      <c r="H158" s="62"/>
      <c r="I158" s="63"/>
      <c r="J158" s="64"/>
      <c r="K158" s="65"/>
      <c r="L158" s="66">
        <f>tCotizacion[[#This Row],[Cant. Solicitada]]*tCotizacion[[#This Row],[Vr Unitario (antes de IVA)]]</f>
        <v>0</v>
      </c>
      <c r="M158" s="67">
        <f>+tCotizacion[[#This Row],[Valor total (antes de IVA)]]*tCotizacion[[#This Row],[% de IVA (si aplica)]]</f>
        <v>0</v>
      </c>
      <c r="N158" s="68">
        <f>+tCotizacion[[#This Row],[Valor total (antes de IVA)]]+tCotizacion[[#This Row],[Valor total IVA]]</f>
        <v>0</v>
      </c>
      <c r="O158" s="68">
        <f>+tCotizacion[[#This Row],[Valor Total Item]]/tCotizacion[[#This Row],[Cant. Solicitada]]</f>
        <v>0</v>
      </c>
      <c r="P158" s="69"/>
    </row>
    <row r="159" spans="2:16" s="10" customFormat="1" ht="96.75" customHeight="1" x14ac:dyDescent="0.25">
      <c r="B159" s="70">
        <v>9779</v>
      </c>
      <c r="C159" s="72" t="s">
        <v>180</v>
      </c>
      <c r="D159" s="70" t="s">
        <v>314</v>
      </c>
      <c r="E159" s="70">
        <v>2</v>
      </c>
      <c r="F159" s="57"/>
      <c r="G159" s="61"/>
      <c r="H159" s="62"/>
      <c r="I159" s="63"/>
      <c r="J159" s="64"/>
      <c r="K159" s="65"/>
      <c r="L159" s="66">
        <f>tCotizacion[[#This Row],[Cant. Solicitada]]*tCotizacion[[#This Row],[Vr Unitario (antes de IVA)]]</f>
        <v>0</v>
      </c>
      <c r="M159" s="67">
        <f>+tCotizacion[[#This Row],[Valor total (antes de IVA)]]*tCotizacion[[#This Row],[% de IVA (si aplica)]]</f>
        <v>0</v>
      </c>
      <c r="N159" s="68">
        <f>+tCotizacion[[#This Row],[Valor total (antes de IVA)]]+tCotizacion[[#This Row],[Valor total IVA]]</f>
        <v>0</v>
      </c>
      <c r="O159" s="68">
        <f>+tCotizacion[[#This Row],[Valor Total Item]]/tCotizacion[[#This Row],[Cant. Solicitada]]</f>
        <v>0</v>
      </c>
      <c r="P159" s="69"/>
    </row>
    <row r="160" spans="2:16" s="10" customFormat="1" ht="96.75" customHeight="1" x14ac:dyDescent="0.25">
      <c r="B160" s="70">
        <v>12231</v>
      </c>
      <c r="C160" s="72" t="s">
        <v>181</v>
      </c>
      <c r="D160" s="70" t="s">
        <v>256</v>
      </c>
      <c r="E160" s="70">
        <v>4</v>
      </c>
      <c r="F160" s="57"/>
      <c r="G160" s="61"/>
      <c r="H160" s="62"/>
      <c r="I160" s="63"/>
      <c r="J160" s="64"/>
      <c r="K160" s="65"/>
      <c r="L160" s="66">
        <f>tCotizacion[[#This Row],[Cant. Solicitada]]*tCotizacion[[#This Row],[Vr Unitario (antes de IVA)]]</f>
        <v>0</v>
      </c>
      <c r="M160" s="67">
        <f>+tCotizacion[[#This Row],[Valor total (antes de IVA)]]*tCotizacion[[#This Row],[% de IVA (si aplica)]]</f>
        <v>0</v>
      </c>
      <c r="N160" s="68">
        <f>+tCotizacion[[#This Row],[Valor total (antes de IVA)]]+tCotizacion[[#This Row],[Valor total IVA]]</f>
        <v>0</v>
      </c>
      <c r="O160" s="68">
        <f>+tCotizacion[[#This Row],[Valor Total Item]]/tCotizacion[[#This Row],[Cant. Solicitada]]</f>
        <v>0</v>
      </c>
      <c r="P160" s="69"/>
    </row>
    <row r="161" spans="2:16" s="10" customFormat="1" ht="96.75" customHeight="1" x14ac:dyDescent="0.25">
      <c r="B161" s="70">
        <v>12255</v>
      </c>
      <c r="C161" s="72" t="s">
        <v>182</v>
      </c>
      <c r="D161" s="70" t="s">
        <v>314</v>
      </c>
      <c r="E161" s="70">
        <v>5</v>
      </c>
      <c r="F161" s="57"/>
      <c r="G161" s="61"/>
      <c r="H161" s="62"/>
      <c r="I161" s="63"/>
      <c r="J161" s="64"/>
      <c r="K161" s="65"/>
      <c r="L161" s="66">
        <f>tCotizacion[[#This Row],[Cant. Solicitada]]*tCotizacion[[#This Row],[Vr Unitario (antes de IVA)]]</f>
        <v>0</v>
      </c>
      <c r="M161" s="67">
        <f>+tCotizacion[[#This Row],[Valor total (antes de IVA)]]*tCotizacion[[#This Row],[% de IVA (si aplica)]]</f>
        <v>0</v>
      </c>
      <c r="N161" s="68">
        <f>+tCotizacion[[#This Row],[Valor total (antes de IVA)]]+tCotizacion[[#This Row],[Valor total IVA]]</f>
        <v>0</v>
      </c>
      <c r="O161" s="68">
        <f>+tCotizacion[[#This Row],[Valor Total Item]]/tCotizacion[[#This Row],[Cant. Solicitada]]</f>
        <v>0</v>
      </c>
      <c r="P161" s="69"/>
    </row>
    <row r="162" spans="2:16" s="10" customFormat="1" ht="96.75" customHeight="1" x14ac:dyDescent="0.25">
      <c r="B162" s="70">
        <v>12290</v>
      </c>
      <c r="C162" s="72" t="s">
        <v>183</v>
      </c>
      <c r="D162" s="70" t="s">
        <v>314</v>
      </c>
      <c r="E162" s="70">
        <v>5</v>
      </c>
      <c r="F162" s="57"/>
      <c r="G162" s="61"/>
      <c r="H162" s="62"/>
      <c r="I162" s="63"/>
      <c r="J162" s="64"/>
      <c r="K162" s="65"/>
      <c r="L162" s="66">
        <f>tCotizacion[[#This Row],[Cant. Solicitada]]*tCotizacion[[#This Row],[Vr Unitario (antes de IVA)]]</f>
        <v>0</v>
      </c>
      <c r="M162" s="67">
        <f>+tCotizacion[[#This Row],[Valor total (antes de IVA)]]*tCotizacion[[#This Row],[% de IVA (si aplica)]]</f>
        <v>0</v>
      </c>
      <c r="N162" s="68">
        <f>+tCotizacion[[#This Row],[Valor total (antes de IVA)]]+tCotizacion[[#This Row],[Valor total IVA]]</f>
        <v>0</v>
      </c>
      <c r="O162" s="68">
        <f>+tCotizacion[[#This Row],[Valor Total Item]]/tCotizacion[[#This Row],[Cant. Solicitada]]</f>
        <v>0</v>
      </c>
      <c r="P162" s="69"/>
    </row>
    <row r="163" spans="2:16" s="10" customFormat="1" ht="96.75" customHeight="1" x14ac:dyDescent="0.25">
      <c r="B163" s="70">
        <v>12187</v>
      </c>
      <c r="C163" s="72" t="s">
        <v>184</v>
      </c>
      <c r="D163" s="70" t="s">
        <v>257</v>
      </c>
      <c r="E163" s="70">
        <v>5</v>
      </c>
      <c r="F163" s="57"/>
      <c r="G163" s="61"/>
      <c r="H163" s="62"/>
      <c r="I163" s="63"/>
      <c r="J163" s="64"/>
      <c r="K163" s="65"/>
      <c r="L163" s="66">
        <f>tCotizacion[[#This Row],[Cant. Solicitada]]*tCotizacion[[#This Row],[Vr Unitario (antes de IVA)]]</f>
        <v>0</v>
      </c>
      <c r="M163" s="67">
        <f>+tCotizacion[[#This Row],[Valor total (antes de IVA)]]*tCotizacion[[#This Row],[% de IVA (si aplica)]]</f>
        <v>0</v>
      </c>
      <c r="N163" s="68">
        <f>+tCotizacion[[#This Row],[Valor total (antes de IVA)]]+tCotizacion[[#This Row],[Valor total IVA]]</f>
        <v>0</v>
      </c>
      <c r="O163" s="68">
        <f>+tCotizacion[[#This Row],[Valor Total Item]]/tCotizacion[[#This Row],[Cant. Solicitada]]</f>
        <v>0</v>
      </c>
      <c r="P163" s="69"/>
    </row>
    <row r="164" spans="2:16" s="10" customFormat="1" ht="96.75" customHeight="1" x14ac:dyDescent="0.25">
      <c r="B164" s="70">
        <v>12185</v>
      </c>
      <c r="C164" s="72" t="s">
        <v>185</v>
      </c>
      <c r="D164" s="70" t="s">
        <v>257</v>
      </c>
      <c r="E164" s="70">
        <v>5</v>
      </c>
      <c r="F164" s="57"/>
      <c r="G164" s="61"/>
      <c r="H164" s="62"/>
      <c r="I164" s="63"/>
      <c r="J164" s="64"/>
      <c r="K164" s="65"/>
      <c r="L164" s="66">
        <f>tCotizacion[[#This Row],[Cant. Solicitada]]*tCotizacion[[#This Row],[Vr Unitario (antes de IVA)]]</f>
        <v>0</v>
      </c>
      <c r="M164" s="67">
        <f>+tCotizacion[[#This Row],[Valor total (antes de IVA)]]*tCotizacion[[#This Row],[% de IVA (si aplica)]]</f>
        <v>0</v>
      </c>
      <c r="N164" s="68">
        <f>+tCotizacion[[#This Row],[Valor total (antes de IVA)]]+tCotizacion[[#This Row],[Valor total IVA]]</f>
        <v>0</v>
      </c>
      <c r="O164" s="68">
        <f>+tCotizacion[[#This Row],[Valor Total Item]]/tCotizacion[[#This Row],[Cant. Solicitada]]</f>
        <v>0</v>
      </c>
      <c r="P164" s="69"/>
    </row>
    <row r="165" spans="2:16" s="10" customFormat="1" ht="96.75" customHeight="1" x14ac:dyDescent="0.25">
      <c r="B165" s="70">
        <v>12186</v>
      </c>
      <c r="C165" s="72" t="s">
        <v>186</v>
      </c>
      <c r="D165" s="70" t="s">
        <v>257</v>
      </c>
      <c r="E165" s="70">
        <v>5</v>
      </c>
      <c r="F165" s="57"/>
      <c r="G165" s="61"/>
      <c r="H165" s="62"/>
      <c r="I165" s="63"/>
      <c r="J165" s="64"/>
      <c r="K165" s="65"/>
      <c r="L165" s="66">
        <f>tCotizacion[[#This Row],[Cant. Solicitada]]*tCotizacion[[#This Row],[Vr Unitario (antes de IVA)]]</f>
        <v>0</v>
      </c>
      <c r="M165" s="67">
        <f>+tCotizacion[[#This Row],[Valor total (antes de IVA)]]*tCotizacion[[#This Row],[% de IVA (si aplica)]]</f>
        <v>0</v>
      </c>
      <c r="N165" s="68">
        <f>+tCotizacion[[#This Row],[Valor total (antes de IVA)]]+tCotizacion[[#This Row],[Valor total IVA]]</f>
        <v>0</v>
      </c>
      <c r="O165" s="68">
        <f>+tCotizacion[[#This Row],[Valor Total Item]]/tCotizacion[[#This Row],[Cant. Solicitada]]</f>
        <v>0</v>
      </c>
      <c r="P165" s="69"/>
    </row>
    <row r="166" spans="2:16" s="10" customFormat="1" ht="96.75" customHeight="1" x14ac:dyDescent="0.25">
      <c r="B166" s="70">
        <v>12184</v>
      </c>
      <c r="C166" s="72" t="s">
        <v>187</v>
      </c>
      <c r="D166" s="70" t="s">
        <v>257</v>
      </c>
      <c r="E166" s="70">
        <v>5</v>
      </c>
      <c r="F166" s="57"/>
      <c r="G166" s="61"/>
      <c r="H166" s="62"/>
      <c r="I166" s="63"/>
      <c r="J166" s="64"/>
      <c r="K166" s="65"/>
      <c r="L166" s="66">
        <f>tCotizacion[[#This Row],[Cant. Solicitada]]*tCotizacion[[#This Row],[Vr Unitario (antes de IVA)]]</f>
        <v>0</v>
      </c>
      <c r="M166" s="67">
        <f>+tCotizacion[[#This Row],[Valor total (antes de IVA)]]*tCotizacion[[#This Row],[% de IVA (si aplica)]]</f>
        <v>0</v>
      </c>
      <c r="N166" s="68">
        <f>+tCotizacion[[#This Row],[Valor total (antes de IVA)]]+tCotizacion[[#This Row],[Valor total IVA]]</f>
        <v>0</v>
      </c>
      <c r="O166" s="68">
        <f>+tCotizacion[[#This Row],[Valor Total Item]]/tCotizacion[[#This Row],[Cant. Solicitada]]</f>
        <v>0</v>
      </c>
      <c r="P166" s="69"/>
    </row>
    <row r="167" spans="2:16" s="10" customFormat="1" ht="96.75" customHeight="1" x14ac:dyDescent="0.25">
      <c r="B167" s="70">
        <v>9821</v>
      </c>
      <c r="C167" s="72" t="s">
        <v>188</v>
      </c>
      <c r="D167" s="70" t="s">
        <v>314</v>
      </c>
      <c r="E167" s="70">
        <v>4</v>
      </c>
      <c r="F167" s="57"/>
      <c r="G167" s="61"/>
      <c r="H167" s="62"/>
      <c r="I167" s="63"/>
      <c r="J167" s="64"/>
      <c r="K167" s="65"/>
      <c r="L167" s="66">
        <f>tCotizacion[[#This Row],[Cant. Solicitada]]*tCotizacion[[#This Row],[Vr Unitario (antes de IVA)]]</f>
        <v>0</v>
      </c>
      <c r="M167" s="67">
        <f>+tCotizacion[[#This Row],[Valor total (antes de IVA)]]*tCotizacion[[#This Row],[% de IVA (si aplica)]]</f>
        <v>0</v>
      </c>
      <c r="N167" s="68">
        <f>+tCotizacion[[#This Row],[Valor total (antes de IVA)]]+tCotizacion[[#This Row],[Valor total IVA]]</f>
        <v>0</v>
      </c>
      <c r="O167" s="68">
        <f>+tCotizacion[[#This Row],[Valor Total Item]]/tCotizacion[[#This Row],[Cant. Solicitada]]</f>
        <v>0</v>
      </c>
      <c r="P167" s="69"/>
    </row>
    <row r="168" spans="2:16" s="10" customFormat="1" ht="96.75" customHeight="1" x14ac:dyDescent="0.25">
      <c r="B168" s="70">
        <v>9816</v>
      </c>
      <c r="C168" s="72" t="s">
        <v>189</v>
      </c>
      <c r="D168" s="70" t="s">
        <v>314</v>
      </c>
      <c r="E168" s="70">
        <v>4</v>
      </c>
      <c r="F168" s="57"/>
      <c r="G168" s="61"/>
      <c r="H168" s="62"/>
      <c r="I168" s="63"/>
      <c r="J168" s="64"/>
      <c r="K168" s="65"/>
      <c r="L168" s="66">
        <f>tCotizacion[[#This Row],[Cant. Solicitada]]*tCotizacion[[#This Row],[Vr Unitario (antes de IVA)]]</f>
        <v>0</v>
      </c>
      <c r="M168" s="67">
        <f>+tCotizacion[[#This Row],[Valor total (antes de IVA)]]*tCotizacion[[#This Row],[% de IVA (si aplica)]]</f>
        <v>0</v>
      </c>
      <c r="N168" s="68">
        <f>+tCotizacion[[#This Row],[Valor total (antes de IVA)]]+tCotizacion[[#This Row],[Valor total IVA]]</f>
        <v>0</v>
      </c>
      <c r="O168" s="68">
        <f>+tCotizacion[[#This Row],[Valor Total Item]]/tCotizacion[[#This Row],[Cant. Solicitada]]</f>
        <v>0</v>
      </c>
      <c r="P168" s="69"/>
    </row>
    <row r="169" spans="2:16" s="10" customFormat="1" ht="96.75" customHeight="1" x14ac:dyDescent="0.25">
      <c r="B169" s="70">
        <v>9772</v>
      </c>
      <c r="C169" s="72" t="s">
        <v>190</v>
      </c>
      <c r="D169" s="70" t="s">
        <v>314</v>
      </c>
      <c r="E169" s="70">
        <v>2</v>
      </c>
      <c r="F169" s="57"/>
      <c r="G169" s="61"/>
      <c r="H169" s="62"/>
      <c r="I169" s="63"/>
      <c r="J169" s="64"/>
      <c r="K169" s="65"/>
      <c r="L169" s="66">
        <f>tCotizacion[[#This Row],[Cant. Solicitada]]*tCotizacion[[#This Row],[Vr Unitario (antes de IVA)]]</f>
        <v>0</v>
      </c>
      <c r="M169" s="67">
        <f>+tCotizacion[[#This Row],[Valor total (antes de IVA)]]*tCotizacion[[#This Row],[% de IVA (si aplica)]]</f>
        <v>0</v>
      </c>
      <c r="N169" s="68">
        <f>+tCotizacion[[#This Row],[Valor total (antes de IVA)]]+tCotizacion[[#This Row],[Valor total IVA]]</f>
        <v>0</v>
      </c>
      <c r="O169" s="68">
        <f>+tCotizacion[[#This Row],[Valor Total Item]]/tCotizacion[[#This Row],[Cant. Solicitada]]</f>
        <v>0</v>
      </c>
      <c r="P169" s="69"/>
    </row>
    <row r="170" spans="2:16" s="10" customFormat="1" ht="96.75" customHeight="1" x14ac:dyDescent="0.25">
      <c r="B170" s="70">
        <v>9768</v>
      </c>
      <c r="C170" s="72" t="s">
        <v>191</v>
      </c>
      <c r="D170" s="70" t="s">
        <v>314</v>
      </c>
      <c r="E170" s="70">
        <v>2</v>
      </c>
      <c r="F170" s="57"/>
      <c r="G170" s="61"/>
      <c r="H170" s="62"/>
      <c r="I170" s="63"/>
      <c r="J170" s="64"/>
      <c r="K170" s="65"/>
      <c r="L170" s="66">
        <f>tCotizacion[[#This Row],[Cant. Solicitada]]*tCotizacion[[#This Row],[Vr Unitario (antes de IVA)]]</f>
        <v>0</v>
      </c>
      <c r="M170" s="67">
        <f>+tCotizacion[[#This Row],[Valor total (antes de IVA)]]*tCotizacion[[#This Row],[% de IVA (si aplica)]]</f>
        <v>0</v>
      </c>
      <c r="N170" s="68">
        <f>+tCotizacion[[#This Row],[Valor total (antes de IVA)]]+tCotizacion[[#This Row],[Valor total IVA]]</f>
        <v>0</v>
      </c>
      <c r="O170" s="68">
        <f>+tCotizacion[[#This Row],[Valor Total Item]]/tCotizacion[[#This Row],[Cant. Solicitada]]</f>
        <v>0</v>
      </c>
      <c r="P170" s="69"/>
    </row>
    <row r="171" spans="2:16" s="10" customFormat="1" ht="96.75" customHeight="1" x14ac:dyDescent="0.25">
      <c r="B171" s="70">
        <v>9773</v>
      </c>
      <c r="C171" s="72" t="s">
        <v>192</v>
      </c>
      <c r="D171" s="70" t="s">
        <v>314</v>
      </c>
      <c r="E171" s="70">
        <v>2</v>
      </c>
      <c r="F171" s="57"/>
      <c r="G171" s="61"/>
      <c r="H171" s="62"/>
      <c r="I171" s="63"/>
      <c r="J171" s="64"/>
      <c r="K171" s="65"/>
      <c r="L171" s="66">
        <f>tCotizacion[[#This Row],[Cant. Solicitada]]*tCotizacion[[#This Row],[Vr Unitario (antes de IVA)]]</f>
        <v>0</v>
      </c>
      <c r="M171" s="67">
        <f>+tCotizacion[[#This Row],[Valor total (antes de IVA)]]*tCotizacion[[#This Row],[% de IVA (si aplica)]]</f>
        <v>0</v>
      </c>
      <c r="N171" s="68">
        <f>+tCotizacion[[#This Row],[Valor total (antes de IVA)]]+tCotizacion[[#This Row],[Valor total IVA]]</f>
        <v>0</v>
      </c>
      <c r="O171" s="68">
        <f>+tCotizacion[[#This Row],[Valor Total Item]]/tCotizacion[[#This Row],[Cant. Solicitada]]</f>
        <v>0</v>
      </c>
      <c r="P171" s="69"/>
    </row>
    <row r="172" spans="2:16" s="10" customFormat="1" ht="96.75" customHeight="1" x14ac:dyDescent="0.25">
      <c r="B172" s="70">
        <v>9769</v>
      </c>
      <c r="C172" s="72" t="s">
        <v>193</v>
      </c>
      <c r="D172" s="70" t="s">
        <v>314</v>
      </c>
      <c r="E172" s="70">
        <v>2</v>
      </c>
      <c r="F172" s="57"/>
      <c r="G172" s="61"/>
      <c r="H172" s="62"/>
      <c r="I172" s="63"/>
      <c r="J172" s="64"/>
      <c r="K172" s="65"/>
      <c r="L172" s="66">
        <f>tCotizacion[[#This Row],[Cant. Solicitada]]*tCotizacion[[#This Row],[Vr Unitario (antes de IVA)]]</f>
        <v>0</v>
      </c>
      <c r="M172" s="67">
        <f>+tCotizacion[[#This Row],[Valor total (antes de IVA)]]*tCotizacion[[#This Row],[% de IVA (si aplica)]]</f>
        <v>0</v>
      </c>
      <c r="N172" s="68">
        <f>+tCotizacion[[#This Row],[Valor total (antes de IVA)]]+tCotizacion[[#This Row],[Valor total IVA]]</f>
        <v>0</v>
      </c>
      <c r="O172" s="68">
        <f>+tCotizacion[[#This Row],[Valor Total Item]]/tCotizacion[[#This Row],[Cant. Solicitada]]</f>
        <v>0</v>
      </c>
      <c r="P172" s="69"/>
    </row>
    <row r="173" spans="2:16" s="10" customFormat="1" ht="96.75" customHeight="1" x14ac:dyDescent="0.25">
      <c r="B173" s="70">
        <v>9770</v>
      </c>
      <c r="C173" s="72" t="s">
        <v>194</v>
      </c>
      <c r="D173" s="70" t="s">
        <v>314</v>
      </c>
      <c r="E173" s="70">
        <v>2</v>
      </c>
      <c r="F173" s="57"/>
      <c r="G173" s="61"/>
      <c r="H173" s="62"/>
      <c r="I173" s="63"/>
      <c r="J173" s="64"/>
      <c r="K173" s="65"/>
      <c r="L173" s="66">
        <f>tCotizacion[[#This Row],[Cant. Solicitada]]*tCotizacion[[#This Row],[Vr Unitario (antes de IVA)]]</f>
        <v>0</v>
      </c>
      <c r="M173" s="67">
        <f>+tCotizacion[[#This Row],[Valor total (antes de IVA)]]*tCotizacion[[#This Row],[% de IVA (si aplica)]]</f>
        <v>0</v>
      </c>
      <c r="N173" s="68">
        <f>+tCotizacion[[#This Row],[Valor total (antes de IVA)]]+tCotizacion[[#This Row],[Valor total IVA]]</f>
        <v>0</v>
      </c>
      <c r="O173" s="68">
        <f>+tCotizacion[[#This Row],[Valor Total Item]]/tCotizacion[[#This Row],[Cant. Solicitada]]</f>
        <v>0</v>
      </c>
      <c r="P173" s="69"/>
    </row>
    <row r="174" spans="2:16" s="10" customFormat="1" ht="96.75" customHeight="1" x14ac:dyDescent="0.25">
      <c r="B174" s="70">
        <v>9771</v>
      </c>
      <c r="C174" s="72" t="s">
        <v>195</v>
      </c>
      <c r="D174" s="70" t="s">
        <v>314</v>
      </c>
      <c r="E174" s="70">
        <v>2</v>
      </c>
      <c r="F174" s="57"/>
      <c r="G174" s="61"/>
      <c r="H174" s="62"/>
      <c r="I174" s="63"/>
      <c r="J174" s="64"/>
      <c r="K174" s="65"/>
      <c r="L174" s="66">
        <f>tCotizacion[[#This Row],[Cant. Solicitada]]*tCotizacion[[#This Row],[Vr Unitario (antes de IVA)]]</f>
        <v>0</v>
      </c>
      <c r="M174" s="67">
        <f>+tCotizacion[[#This Row],[Valor total (antes de IVA)]]*tCotizacion[[#This Row],[% de IVA (si aplica)]]</f>
        <v>0</v>
      </c>
      <c r="N174" s="68">
        <f>+tCotizacion[[#This Row],[Valor total (antes de IVA)]]+tCotizacion[[#This Row],[Valor total IVA]]</f>
        <v>0</v>
      </c>
      <c r="O174" s="68">
        <f>+tCotizacion[[#This Row],[Valor Total Item]]/tCotizacion[[#This Row],[Cant. Solicitada]]</f>
        <v>0</v>
      </c>
      <c r="P174" s="69"/>
    </row>
    <row r="175" spans="2:16" s="10" customFormat="1" ht="96.75" customHeight="1" x14ac:dyDescent="0.25">
      <c r="B175" s="70">
        <v>12126</v>
      </c>
      <c r="C175" s="72" t="s">
        <v>196</v>
      </c>
      <c r="D175" s="70" t="s">
        <v>314</v>
      </c>
      <c r="E175" s="70">
        <v>24</v>
      </c>
      <c r="F175" s="57"/>
      <c r="G175" s="61"/>
      <c r="H175" s="62"/>
      <c r="I175" s="63"/>
      <c r="J175" s="64"/>
      <c r="K175" s="65"/>
      <c r="L175" s="66">
        <f>tCotizacion[[#This Row],[Cant. Solicitada]]*tCotizacion[[#This Row],[Vr Unitario (antes de IVA)]]</f>
        <v>0</v>
      </c>
      <c r="M175" s="67">
        <f>+tCotizacion[[#This Row],[Valor total (antes de IVA)]]*tCotizacion[[#This Row],[% de IVA (si aplica)]]</f>
        <v>0</v>
      </c>
      <c r="N175" s="68">
        <f>+tCotizacion[[#This Row],[Valor total (antes de IVA)]]+tCotizacion[[#This Row],[Valor total IVA]]</f>
        <v>0</v>
      </c>
      <c r="O175" s="68">
        <f>+tCotizacion[[#This Row],[Valor Total Item]]/tCotizacion[[#This Row],[Cant. Solicitada]]</f>
        <v>0</v>
      </c>
      <c r="P175" s="69"/>
    </row>
    <row r="176" spans="2:16" s="10" customFormat="1" ht="96.75" customHeight="1" x14ac:dyDescent="0.25">
      <c r="B176" s="70">
        <v>12127</v>
      </c>
      <c r="C176" s="72" t="s">
        <v>197</v>
      </c>
      <c r="D176" s="70" t="s">
        <v>314</v>
      </c>
      <c r="E176" s="70">
        <v>12</v>
      </c>
      <c r="F176" s="57"/>
      <c r="G176" s="61"/>
      <c r="H176" s="62"/>
      <c r="I176" s="63"/>
      <c r="J176" s="64"/>
      <c r="K176" s="65"/>
      <c r="L176" s="66">
        <f>tCotizacion[[#This Row],[Cant. Solicitada]]*tCotizacion[[#This Row],[Vr Unitario (antes de IVA)]]</f>
        <v>0</v>
      </c>
      <c r="M176" s="67">
        <f>+tCotizacion[[#This Row],[Valor total (antes de IVA)]]*tCotizacion[[#This Row],[% de IVA (si aplica)]]</f>
        <v>0</v>
      </c>
      <c r="N176" s="68">
        <f>+tCotizacion[[#This Row],[Valor total (antes de IVA)]]+tCotizacion[[#This Row],[Valor total IVA]]</f>
        <v>0</v>
      </c>
      <c r="O176" s="68">
        <f>+tCotizacion[[#This Row],[Valor Total Item]]/tCotizacion[[#This Row],[Cant. Solicitada]]</f>
        <v>0</v>
      </c>
      <c r="P176" s="69"/>
    </row>
    <row r="177" spans="2:16" s="10" customFormat="1" ht="96.75" customHeight="1" x14ac:dyDescent="0.25">
      <c r="B177" s="70">
        <v>12128</v>
      </c>
      <c r="C177" s="72" t="s">
        <v>198</v>
      </c>
      <c r="D177" s="70" t="s">
        <v>314</v>
      </c>
      <c r="E177" s="70">
        <v>10</v>
      </c>
      <c r="F177" s="57"/>
      <c r="G177" s="61"/>
      <c r="H177" s="62"/>
      <c r="I177" s="63"/>
      <c r="J177" s="64"/>
      <c r="K177" s="65"/>
      <c r="L177" s="66">
        <f>tCotizacion[[#This Row],[Cant. Solicitada]]*tCotizacion[[#This Row],[Vr Unitario (antes de IVA)]]</f>
        <v>0</v>
      </c>
      <c r="M177" s="67">
        <f>+tCotizacion[[#This Row],[Valor total (antes de IVA)]]*tCotizacion[[#This Row],[% de IVA (si aplica)]]</f>
        <v>0</v>
      </c>
      <c r="N177" s="68">
        <f>+tCotizacion[[#This Row],[Valor total (antes de IVA)]]+tCotizacion[[#This Row],[Valor total IVA]]</f>
        <v>0</v>
      </c>
      <c r="O177" s="68">
        <f>+tCotizacion[[#This Row],[Valor Total Item]]/tCotizacion[[#This Row],[Cant. Solicitada]]</f>
        <v>0</v>
      </c>
      <c r="P177" s="69"/>
    </row>
    <row r="178" spans="2:16" s="10" customFormat="1" ht="96.75" customHeight="1" x14ac:dyDescent="0.25">
      <c r="B178" s="70">
        <v>12129</v>
      </c>
      <c r="C178" s="72" t="s">
        <v>199</v>
      </c>
      <c r="D178" s="70" t="s">
        <v>314</v>
      </c>
      <c r="E178" s="70">
        <v>10</v>
      </c>
      <c r="F178" s="57"/>
      <c r="G178" s="61"/>
      <c r="H178" s="62"/>
      <c r="I178" s="63"/>
      <c r="J178" s="64"/>
      <c r="K178" s="65"/>
      <c r="L178" s="66">
        <f>tCotizacion[[#This Row],[Cant. Solicitada]]*tCotizacion[[#This Row],[Vr Unitario (antes de IVA)]]</f>
        <v>0</v>
      </c>
      <c r="M178" s="67">
        <f>+tCotizacion[[#This Row],[Valor total (antes de IVA)]]*tCotizacion[[#This Row],[% de IVA (si aplica)]]</f>
        <v>0</v>
      </c>
      <c r="N178" s="68">
        <f>+tCotizacion[[#This Row],[Valor total (antes de IVA)]]+tCotizacion[[#This Row],[Valor total IVA]]</f>
        <v>0</v>
      </c>
      <c r="O178" s="68">
        <f>+tCotizacion[[#This Row],[Valor Total Item]]/tCotizacion[[#This Row],[Cant. Solicitada]]</f>
        <v>0</v>
      </c>
      <c r="P178" s="69"/>
    </row>
    <row r="179" spans="2:16" s="10" customFormat="1" ht="96.75" customHeight="1" x14ac:dyDescent="0.25">
      <c r="B179" s="70">
        <v>12130</v>
      </c>
      <c r="C179" s="72" t="s">
        <v>200</v>
      </c>
      <c r="D179" s="70" t="s">
        <v>314</v>
      </c>
      <c r="E179" s="70">
        <v>10</v>
      </c>
      <c r="F179" s="57"/>
      <c r="G179" s="61"/>
      <c r="H179" s="62"/>
      <c r="I179" s="63"/>
      <c r="J179" s="64"/>
      <c r="K179" s="65"/>
      <c r="L179" s="66">
        <f>tCotizacion[[#This Row],[Cant. Solicitada]]*tCotizacion[[#This Row],[Vr Unitario (antes de IVA)]]</f>
        <v>0</v>
      </c>
      <c r="M179" s="67">
        <f>+tCotizacion[[#This Row],[Valor total (antes de IVA)]]*tCotizacion[[#This Row],[% de IVA (si aplica)]]</f>
        <v>0</v>
      </c>
      <c r="N179" s="68">
        <f>+tCotizacion[[#This Row],[Valor total (antes de IVA)]]+tCotizacion[[#This Row],[Valor total IVA]]</f>
        <v>0</v>
      </c>
      <c r="O179" s="68">
        <f>+tCotizacion[[#This Row],[Valor Total Item]]/tCotizacion[[#This Row],[Cant. Solicitada]]</f>
        <v>0</v>
      </c>
      <c r="P179" s="69"/>
    </row>
    <row r="180" spans="2:16" s="10" customFormat="1" ht="96.75" customHeight="1" x14ac:dyDescent="0.25">
      <c r="B180" s="70">
        <v>12124</v>
      </c>
      <c r="C180" s="72" t="s">
        <v>201</v>
      </c>
      <c r="D180" s="70" t="s">
        <v>314</v>
      </c>
      <c r="E180" s="70">
        <v>24</v>
      </c>
      <c r="F180" s="57"/>
      <c r="G180" s="61"/>
      <c r="H180" s="62"/>
      <c r="I180" s="63"/>
      <c r="J180" s="64"/>
      <c r="K180" s="65"/>
      <c r="L180" s="66">
        <f>tCotizacion[[#This Row],[Cant. Solicitada]]*tCotizacion[[#This Row],[Vr Unitario (antes de IVA)]]</f>
        <v>0</v>
      </c>
      <c r="M180" s="67">
        <f>+tCotizacion[[#This Row],[Valor total (antes de IVA)]]*tCotizacion[[#This Row],[% de IVA (si aplica)]]</f>
        <v>0</v>
      </c>
      <c r="N180" s="68">
        <f>+tCotizacion[[#This Row],[Valor total (antes de IVA)]]+tCotizacion[[#This Row],[Valor total IVA]]</f>
        <v>0</v>
      </c>
      <c r="O180" s="68">
        <f>+tCotizacion[[#This Row],[Valor Total Item]]/tCotizacion[[#This Row],[Cant. Solicitada]]</f>
        <v>0</v>
      </c>
      <c r="P180" s="69"/>
    </row>
    <row r="181" spans="2:16" s="10" customFormat="1" ht="96.75" customHeight="1" x14ac:dyDescent="0.25">
      <c r="B181" s="70">
        <v>12125</v>
      </c>
      <c r="C181" s="72" t="s">
        <v>202</v>
      </c>
      <c r="D181" s="70" t="s">
        <v>314</v>
      </c>
      <c r="E181" s="70">
        <v>24</v>
      </c>
      <c r="F181" s="57"/>
      <c r="G181" s="61"/>
      <c r="H181" s="62"/>
      <c r="I181" s="63"/>
      <c r="J181" s="64"/>
      <c r="K181" s="65"/>
      <c r="L181" s="66">
        <f>tCotizacion[[#This Row],[Cant. Solicitada]]*tCotizacion[[#This Row],[Vr Unitario (antes de IVA)]]</f>
        <v>0</v>
      </c>
      <c r="M181" s="67">
        <f>+tCotizacion[[#This Row],[Valor total (antes de IVA)]]*tCotizacion[[#This Row],[% de IVA (si aplica)]]</f>
        <v>0</v>
      </c>
      <c r="N181" s="68">
        <f>+tCotizacion[[#This Row],[Valor total (antes de IVA)]]+tCotizacion[[#This Row],[Valor total IVA]]</f>
        <v>0</v>
      </c>
      <c r="O181" s="68">
        <f>+tCotizacion[[#This Row],[Valor Total Item]]/tCotizacion[[#This Row],[Cant. Solicitada]]</f>
        <v>0</v>
      </c>
      <c r="P181" s="69"/>
    </row>
    <row r="182" spans="2:16" s="10" customFormat="1" ht="96.75" customHeight="1" x14ac:dyDescent="0.25">
      <c r="B182" s="70">
        <v>12309</v>
      </c>
      <c r="C182" s="72" t="s">
        <v>203</v>
      </c>
      <c r="D182" s="70" t="s">
        <v>256</v>
      </c>
      <c r="E182" s="70">
        <v>2</v>
      </c>
      <c r="F182" s="57"/>
      <c r="G182" s="61"/>
      <c r="H182" s="62"/>
      <c r="I182" s="63"/>
      <c r="J182" s="64"/>
      <c r="K182" s="65"/>
      <c r="L182" s="66">
        <f>tCotizacion[[#This Row],[Cant. Solicitada]]*tCotizacion[[#This Row],[Vr Unitario (antes de IVA)]]</f>
        <v>0</v>
      </c>
      <c r="M182" s="67">
        <f>+tCotizacion[[#This Row],[Valor total (antes de IVA)]]*tCotizacion[[#This Row],[% de IVA (si aplica)]]</f>
        <v>0</v>
      </c>
      <c r="N182" s="68">
        <f>+tCotizacion[[#This Row],[Valor total (antes de IVA)]]+tCotizacion[[#This Row],[Valor total IVA]]</f>
        <v>0</v>
      </c>
      <c r="O182" s="68">
        <f>+tCotizacion[[#This Row],[Valor Total Item]]/tCotizacion[[#This Row],[Cant. Solicitada]]</f>
        <v>0</v>
      </c>
      <c r="P182" s="69"/>
    </row>
    <row r="183" spans="2:16" s="10" customFormat="1" ht="96.75" customHeight="1" x14ac:dyDescent="0.25">
      <c r="B183" s="70">
        <v>12241</v>
      </c>
      <c r="C183" s="72" t="s">
        <v>204</v>
      </c>
      <c r="D183" s="70" t="s">
        <v>256</v>
      </c>
      <c r="E183" s="70">
        <v>1</v>
      </c>
      <c r="F183" s="57"/>
      <c r="G183" s="61"/>
      <c r="H183" s="62"/>
      <c r="I183" s="63"/>
      <c r="J183" s="64"/>
      <c r="K183" s="65"/>
      <c r="L183" s="66">
        <f>tCotizacion[[#This Row],[Cant. Solicitada]]*tCotizacion[[#This Row],[Vr Unitario (antes de IVA)]]</f>
        <v>0</v>
      </c>
      <c r="M183" s="67">
        <f>+tCotizacion[[#This Row],[Valor total (antes de IVA)]]*tCotizacion[[#This Row],[% de IVA (si aplica)]]</f>
        <v>0</v>
      </c>
      <c r="N183" s="68">
        <f>+tCotizacion[[#This Row],[Valor total (antes de IVA)]]+tCotizacion[[#This Row],[Valor total IVA]]</f>
        <v>0</v>
      </c>
      <c r="O183" s="68">
        <f>+tCotizacion[[#This Row],[Valor Total Item]]/tCotizacion[[#This Row],[Cant. Solicitada]]</f>
        <v>0</v>
      </c>
      <c r="P183" s="69"/>
    </row>
    <row r="184" spans="2:16" s="10" customFormat="1" ht="96.75" customHeight="1" x14ac:dyDescent="0.25">
      <c r="B184" s="70">
        <v>9794</v>
      </c>
      <c r="C184" s="72" t="s">
        <v>205</v>
      </c>
      <c r="D184" s="70" t="s">
        <v>314</v>
      </c>
      <c r="E184" s="70">
        <v>8</v>
      </c>
      <c r="F184" s="57"/>
      <c r="G184" s="61"/>
      <c r="H184" s="62"/>
      <c r="I184" s="63"/>
      <c r="J184" s="64"/>
      <c r="K184" s="65"/>
      <c r="L184" s="66">
        <f>tCotizacion[[#This Row],[Cant. Solicitada]]*tCotizacion[[#This Row],[Vr Unitario (antes de IVA)]]</f>
        <v>0</v>
      </c>
      <c r="M184" s="67">
        <f>+tCotizacion[[#This Row],[Valor total (antes de IVA)]]*tCotizacion[[#This Row],[% de IVA (si aplica)]]</f>
        <v>0</v>
      </c>
      <c r="N184" s="68">
        <f>+tCotizacion[[#This Row],[Valor total (antes de IVA)]]+tCotizacion[[#This Row],[Valor total IVA]]</f>
        <v>0</v>
      </c>
      <c r="O184" s="68">
        <f>+tCotizacion[[#This Row],[Valor Total Item]]/tCotizacion[[#This Row],[Cant. Solicitada]]</f>
        <v>0</v>
      </c>
      <c r="P184" s="69"/>
    </row>
    <row r="185" spans="2:16" s="10" customFormat="1" ht="96.75" customHeight="1" x14ac:dyDescent="0.25">
      <c r="B185" s="70">
        <v>9793</v>
      </c>
      <c r="C185" s="72" t="s">
        <v>206</v>
      </c>
      <c r="D185" s="70" t="s">
        <v>314</v>
      </c>
      <c r="E185" s="70">
        <v>8</v>
      </c>
      <c r="F185" s="57"/>
      <c r="G185" s="61"/>
      <c r="H185" s="62"/>
      <c r="I185" s="63"/>
      <c r="J185" s="64"/>
      <c r="K185" s="65"/>
      <c r="L185" s="66">
        <f>tCotizacion[[#This Row],[Cant. Solicitada]]*tCotizacion[[#This Row],[Vr Unitario (antes de IVA)]]</f>
        <v>0</v>
      </c>
      <c r="M185" s="67">
        <f>+tCotizacion[[#This Row],[Valor total (antes de IVA)]]*tCotizacion[[#This Row],[% de IVA (si aplica)]]</f>
        <v>0</v>
      </c>
      <c r="N185" s="68">
        <f>+tCotizacion[[#This Row],[Valor total (antes de IVA)]]+tCotizacion[[#This Row],[Valor total IVA]]</f>
        <v>0</v>
      </c>
      <c r="O185" s="68">
        <f>+tCotizacion[[#This Row],[Valor Total Item]]/tCotizacion[[#This Row],[Cant. Solicitada]]</f>
        <v>0</v>
      </c>
      <c r="P185" s="69"/>
    </row>
    <row r="186" spans="2:16" s="10" customFormat="1" ht="96.75" customHeight="1" x14ac:dyDescent="0.25">
      <c r="B186" s="70">
        <v>9792</v>
      </c>
      <c r="C186" s="72" t="s">
        <v>207</v>
      </c>
      <c r="D186" s="70" t="s">
        <v>314</v>
      </c>
      <c r="E186" s="70">
        <v>8</v>
      </c>
      <c r="F186" s="57"/>
      <c r="G186" s="61"/>
      <c r="H186" s="62"/>
      <c r="I186" s="63"/>
      <c r="J186" s="64"/>
      <c r="K186" s="65"/>
      <c r="L186" s="66">
        <f>tCotizacion[[#This Row],[Cant. Solicitada]]*tCotizacion[[#This Row],[Vr Unitario (antes de IVA)]]</f>
        <v>0</v>
      </c>
      <c r="M186" s="67">
        <f>+tCotizacion[[#This Row],[Valor total (antes de IVA)]]*tCotizacion[[#This Row],[% de IVA (si aplica)]]</f>
        <v>0</v>
      </c>
      <c r="N186" s="68">
        <f>+tCotizacion[[#This Row],[Valor total (antes de IVA)]]+tCotizacion[[#This Row],[Valor total IVA]]</f>
        <v>0</v>
      </c>
      <c r="O186" s="68">
        <f>+tCotizacion[[#This Row],[Valor Total Item]]/tCotizacion[[#This Row],[Cant. Solicitada]]</f>
        <v>0</v>
      </c>
      <c r="P186" s="69"/>
    </row>
    <row r="187" spans="2:16" s="10" customFormat="1" ht="96.75" customHeight="1" x14ac:dyDescent="0.25">
      <c r="B187" s="70">
        <v>12260</v>
      </c>
      <c r="C187" s="72" t="s">
        <v>208</v>
      </c>
      <c r="D187" s="70" t="s">
        <v>314</v>
      </c>
      <c r="E187" s="70">
        <v>5</v>
      </c>
      <c r="F187" s="57"/>
      <c r="G187" s="61"/>
      <c r="H187" s="62"/>
      <c r="I187" s="63"/>
      <c r="J187" s="64"/>
      <c r="K187" s="65"/>
      <c r="L187" s="66">
        <f>tCotizacion[[#This Row],[Cant. Solicitada]]*tCotizacion[[#This Row],[Vr Unitario (antes de IVA)]]</f>
        <v>0</v>
      </c>
      <c r="M187" s="67">
        <f>+tCotizacion[[#This Row],[Valor total (antes de IVA)]]*tCotizacion[[#This Row],[% de IVA (si aplica)]]</f>
        <v>0</v>
      </c>
      <c r="N187" s="68">
        <f>+tCotizacion[[#This Row],[Valor total (antes de IVA)]]+tCotizacion[[#This Row],[Valor total IVA]]</f>
        <v>0</v>
      </c>
      <c r="O187" s="68">
        <f>+tCotizacion[[#This Row],[Valor Total Item]]/tCotizacion[[#This Row],[Cant. Solicitada]]</f>
        <v>0</v>
      </c>
      <c r="P187" s="69"/>
    </row>
    <row r="188" spans="2:16" s="10" customFormat="1" ht="96.75" customHeight="1" x14ac:dyDescent="0.25">
      <c r="B188" s="70">
        <v>9804</v>
      </c>
      <c r="C188" s="72" t="s">
        <v>209</v>
      </c>
      <c r="D188" s="70" t="s">
        <v>314</v>
      </c>
      <c r="E188" s="70">
        <v>8</v>
      </c>
      <c r="F188" s="57"/>
      <c r="G188" s="61"/>
      <c r="H188" s="62"/>
      <c r="I188" s="63"/>
      <c r="J188" s="64"/>
      <c r="K188" s="65"/>
      <c r="L188" s="66">
        <f>tCotizacion[[#This Row],[Cant. Solicitada]]*tCotizacion[[#This Row],[Vr Unitario (antes de IVA)]]</f>
        <v>0</v>
      </c>
      <c r="M188" s="67">
        <f>+tCotizacion[[#This Row],[Valor total (antes de IVA)]]*tCotizacion[[#This Row],[% de IVA (si aplica)]]</f>
        <v>0</v>
      </c>
      <c r="N188" s="68">
        <f>+tCotizacion[[#This Row],[Valor total (antes de IVA)]]+tCotizacion[[#This Row],[Valor total IVA]]</f>
        <v>0</v>
      </c>
      <c r="O188" s="68">
        <f>+tCotizacion[[#This Row],[Valor Total Item]]/tCotizacion[[#This Row],[Cant. Solicitada]]</f>
        <v>0</v>
      </c>
      <c r="P188" s="69"/>
    </row>
    <row r="189" spans="2:16" s="10" customFormat="1" ht="96.75" customHeight="1" x14ac:dyDescent="0.25">
      <c r="B189" s="70">
        <v>12267</v>
      </c>
      <c r="C189" s="72" t="s">
        <v>210</v>
      </c>
      <c r="D189" s="70" t="s">
        <v>314</v>
      </c>
      <c r="E189" s="70">
        <v>10</v>
      </c>
      <c r="F189" s="57"/>
      <c r="G189" s="61"/>
      <c r="H189" s="62"/>
      <c r="I189" s="63"/>
      <c r="J189" s="64"/>
      <c r="K189" s="65"/>
      <c r="L189" s="66">
        <f>tCotizacion[[#This Row],[Cant. Solicitada]]*tCotizacion[[#This Row],[Vr Unitario (antes de IVA)]]</f>
        <v>0</v>
      </c>
      <c r="M189" s="67">
        <f>+tCotizacion[[#This Row],[Valor total (antes de IVA)]]*tCotizacion[[#This Row],[% de IVA (si aplica)]]</f>
        <v>0</v>
      </c>
      <c r="N189" s="68">
        <f>+tCotizacion[[#This Row],[Valor total (antes de IVA)]]+tCotizacion[[#This Row],[Valor total IVA]]</f>
        <v>0</v>
      </c>
      <c r="O189" s="68">
        <f>+tCotizacion[[#This Row],[Valor Total Item]]/tCotizacion[[#This Row],[Cant. Solicitada]]</f>
        <v>0</v>
      </c>
      <c r="P189" s="69"/>
    </row>
    <row r="190" spans="2:16" s="10" customFormat="1" ht="96.75" customHeight="1" x14ac:dyDescent="0.25">
      <c r="B190" s="70">
        <v>12266</v>
      </c>
      <c r="C190" s="72" t="s">
        <v>211</v>
      </c>
      <c r="D190" s="70" t="s">
        <v>314</v>
      </c>
      <c r="E190" s="70">
        <v>10</v>
      </c>
      <c r="F190" s="57"/>
      <c r="G190" s="61"/>
      <c r="H190" s="62"/>
      <c r="I190" s="63"/>
      <c r="J190" s="64"/>
      <c r="K190" s="65"/>
      <c r="L190" s="66">
        <f>tCotizacion[[#This Row],[Cant. Solicitada]]*tCotizacion[[#This Row],[Vr Unitario (antes de IVA)]]</f>
        <v>0</v>
      </c>
      <c r="M190" s="67">
        <f>+tCotizacion[[#This Row],[Valor total (antes de IVA)]]*tCotizacion[[#This Row],[% de IVA (si aplica)]]</f>
        <v>0</v>
      </c>
      <c r="N190" s="68">
        <f>+tCotizacion[[#This Row],[Valor total (antes de IVA)]]+tCotizacion[[#This Row],[Valor total IVA]]</f>
        <v>0</v>
      </c>
      <c r="O190" s="68">
        <f>+tCotizacion[[#This Row],[Valor Total Item]]/tCotizacion[[#This Row],[Cant. Solicitada]]</f>
        <v>0</v>
      </c>
      <c r="P190" s="69"/>
    </row>
    <row r="191" spans="2:16" s="10" customFormat="1" ht="96.75" customHeight="1" x14ac:dyDescent="0.25">
      <c r="B191" s="70">
        <v>12268</v>
      </c>
      <c r="C191" s="72" t="s">
        <v>212</v>
      </c>
      <c r="D191" s="70" t="s">
        <v>314</v>
      </c>
      <c r="E191" s="70">
        <v>10</v>
      </c>
      <c r="F191" s="57"/>
      <c r="G191" s="61"/>
      <c r="H191" s="62"/>
      <c r="I191" s="63"/>
      <c r="J191" s="64"/>
      <c r="K191" s="65"/>
      <c r="L191" s="66">
        <f>tCotizacion[[#This Row],[Cant. Solicitada]]*tCotizacion[[#This Row],[Vr Unitario (antes de IVA)]]</f>
        <v>0</v>
      </c>
      <c r="M191" s="67">
        <f>+tCotizacion[[#This Row],[Valor total (antes de IVA)]]*tCotizacion[[#This Row],[% de IVA (si aplica)]]</f>
        <v>0</v>
      </c>
      <c r="N191" s="68">
        <f>+tCotizacion[[#This Row],[Valor total (antes de IVA)]]+tCotizacion[[#This Row],[Valor total IVA]]</f>
        <v>0</v>
      </c>
      <c r="O191" s="68">
        <f>+tCotizacion[[#This Row],[Valor Total Item]]/tCotizacion[[#This Row],[Cant. Solicitada]]</f>
        <v>0</v>
      </c>
      <c r="P191" s="69"/>
    </row>
    <row r="192" spans="2:16" s="10" customFormat="1" ht="96.75" customHeight="1" x14ac:dyDescent="0.25">
      <c r="B192" s="70">
        <v>9813</v>
      </c>
      <c r="C192" s="72" t="s">
        <v>213</v>
      </c>
      <c r="D192" s="70" t="s">
        <v>314</v>
      </c>
      <c r="E192" s="70">
        <v>6</v>
      </c>
      <c r="F192" s="57"/>
      <c r="G192" s="61"/>
      <c r="H192" s="62"/>
      <c r="I192" s="63"/>
      <c r="J192" s="64"/>
      <c r="K192" s="65"/>
      <c r="L192" s="66">
        <f>tCotizacion[[#This Row],[Cant. Solicitada]]*tCotizacion[[#This Row],[Vr Unitario (antes de IVA)]]</f>
        <v>0</v>
      </c>
      <c r="M192" s="67">
        <f>+tCotizacion[[#This Row],[Valor total (antes de IVA)]]*tCotizacion[[#This Row],[% de IVA (si aplica)]]</f>
        <v>0</v>
      </c>
      <c r="N192" s="68">
        <f>+tCotizacion[[#This Row],[Valor total (antes de IVA)]]+tCotizacion[[#This Row],[Valor total IVA]]</f>
        <v>0</v>
      </c>
      <c r="O192" s="68">
        <f>+tCotizacion[[#This Row],[Valor Total Item]]/tCotizacion[[#This Row],[Cant. Solicitada]]</f>
        <v>0</v>
      </c>
      <c r="P192" s="69"/>
    </row>
    <row r="193" spans="2:16" s="10" customFormat="1" ht="96.75" customHeight="1" x14ac:dyDescent="0.25">
      <c r="B193" s="70">
        <v>12283</v>
      </c>
      <c r="C193" s="72" t="s">
        <v>214</v>
      </c>
      <c r="D193" s="70" t="s">
        <v>314</v>
      </c>
      <c r="E193" s="70">
        <v>5</v>
      </c>
      <c r="F193" s="57"/>
      <c r="G193" s="61"/>
      <c r="H193" s="62"/>
      <c r="I193" s="63"/>
      <c r="J193" s="64"/>
      <c r="K193" s="65"/>
      <c r="L193" s="66">
        <f>tCotizacion[[#This Row],[Cant. Solicitada]]*tCotizacion[[#This Row],[Vr Unitario (antes de IVA)]]</f>
        <v>0</v>
      </c>
      <c r="M193" s="67">
        <f>+tCotizacion[[#This Row],[Valor total (antes de IVA)]]*tCotizacion[[#This Row],[% de IVA (si aplica)]]</f>
        <v>0</v>
      </c>
      <c r="N193" s="68">
        <f>+tCotizacion[[#This Row],[Valor total (antes de IVA)]]+tCotizacion[[#This Row],[Valor total IVA]]</f>
        <v>0</v>
      </c>
      <c r="O193" s="68">
        <f>+tCotizacion[[#This Row],[Valor Total Item]]/tCotizacion[[#This Row],[Cant. Solicitada]]</f>
        <v>0</v>
      </c>
      <c r="P193" s="69"/>
    </row>
    <row r="194" spans="2:16" s="10" customFormat="1" ht="96.75" customHeight="1" x14ac:dyDescent="0.25">
      <c r="B194" s="70">
        <v>9839</v>
      </c>
      <c r="C194" s="72" t="s">
        <v>215</v>
      </c>
      <c r="D194" s="70" t="s">
        <v>314</v>
      </c>
      <c r="E194" s="70">
        <v>1</v>
      </c>
      <c r="F194" s="57"/>
      <c r="G194" s="61"/>
      <c r="H194" s="62"/>
      <c r="I194" s="63"/>
      <c r="J194" s="64"/>
      <c r="K194" s="65"/>
      <c r="L194" s="66">
        <f>tCotizacion[[#This Row],[Cant. Solicitada]]*tCotizacion[[#This Row],[Vr Unitario (antes de IVA)]]</f>
        <v>0</v>
      </c>
      <c r="M194" s="67">
        <f>+tCotizacion[[#This Row],[Valor total (antes de IVA)]]*tCotizacion[[#This Row],[% de IVA (si aplica)]]</f>
        <v>0</v>
      </c>
      <c r="N194" s="68">
        <f>+tCotizacion[[#This Row],[Valor total (antes de IVA)]]+tCotizacion[[#This Row],[Valor total IVA]]</f>
        <v>0</v>
      </c>
      <c r="O194" s="68">
        <f>+tCotizacion[[#This Row],[Valor Total Item]]/tCotizacion[[#This Row],[Cant. Solicitada]]</f>
        <v>0</v>
      </c>
      <c r="P194" s="69"/>
    </row>
    <row r="195" spans="2:16" s="10" customFormat="1" ht="96.75" customHeight="1" x14ac:dyDescent="0.25">
      <c r="B195" s="70">
        <v>9838</v>
      </c>
      <c r="C195" s="72" t="s">
        <v>216</v>
      </c>
      <c r="D195" s="70" t="s">
        <v>314</v>
      </c>
      <c r="E195" s="70">
        <v>1</v>
      </c>
      <c r="F195" s="57"/>
      <c r="G195" s="61"/>
      <c r="H195" s="62"/>
      <c r="I195" s="63"/>
      <c r="J195" s="64"/>
      <c r="K195" s="65"/>
      <c r="L195" s="66">
        <f>tCotizacion[[#This Row],[Cant. Solicitada]]*tCotizacion[[#This Row],[Vr Unitario (antes de IVA)]]</f>
        <v>0</v>
      </c>
      <c r="M195" s="67">
        <f>+tCotizacion[[#This Row],[Valor total (antes de IVA)]]*tCotizacion[[#This Row],[% de IVA (si aplica)]]</f>
        <v>0</v>
      </c>
      <c r="N195" s="68">
        <f>+tCotizacion[[#This Row],[Valor total (antes de IVA)]]+tCotizacion[[#This Row],[Valor total IVA]]</f>
        <v>0</v>
      </c>
      <c r="O195" s="68">
        <f>+tCotizacion[[#This Row],[Valor Total Item]]/tCotizacion[[#This Row],[Cant. Solicitada]]</f>
        <v>0</v>
      </c>
      <c r="P195" s="69"/>
    </row>
    <row r="196" spans="2:16" s="10" customFormat="1" ht="96.75" customHeight="1" x14ac:dyDescent="0.25">
      <c r="B196" s="70">
        <v>9837</v>
      </c>
      <c r="C196" s="72" t="s">
        <v>217</v>
      </c>
      <c r="D196" s="70" t="s">
        <v>314</v>
      </c>
      <c r="E196" s="70">
        <v>1</v>
      </c>
      <c r="F196" s="57"/>
      <c r="G196" s="61"/>
      <c r="H196" s="62"/>
      <c r="I196" s="63"/>
      <c r="J196" s="64"/>
      <c r="K196" s="65"/>
      <c r="L196" s="66">
        <f>tCotizacion[[#This Row],[Cant. Solicitada]]*tCotizacion[[#This Row],[Vr Unitario (antes de IVA)]]</f>
        <v>0</v>
      </c>
      <c r="M196" s="67">
        <f>+tCotizacion[[#This Row],[Valor total (antes de IVA)]]*tCotizacion[[#This Row],[% de IVA (si aplica)]]</f>
        <v>0</v>
      </c>
      <c r="N196" s="68">
        <f>+tCotizacion[[#This Row],[Valor total (antes de IVA)]]+tCotizacion[[#This Row],[Valor total IVA]]</f>
        <v>0</v>
      </c>
      <c r="O196" s="68">
        <f>+tCotizacion[[#This Row],[Valor Total Item]]/tCotizacion[[#This Row],[Cant. Solicitada]]</f>
        <v>0</v>
      </c>
      <c r="P196" s="69"/>
    </row>
    <row r="197" spans="2:16" s="10" customFormat="1" ht="96.75" customHeight="1" x14ac:dyDescent="0.25">
      <c r="B197" s="70">
        <v>9836</v>
      </c>
      <c r="C197" s="72" t="s">
        <v>218</v>
      </c>
      <c r="D197" s="70" t="s">
        <v>314</v>
      </c>
      <c r="E197" s="70">
        <v>1</v>
      </c>
      <c r="F197" s="57"/>
      <c r="G197" s="61"/>
      <c r="H197" s="62"/>
      <c r="I197" s="63"/>
      <c r="J197" s="64"/>
      <c r="K197" s="65"/>
      <c r="L197" s="66">
        <f>tCotizacion[[#This Row],[Cant. Solicitada]]*tCotizacion[[#This Row],[Vr Unitario (antes de IVA)]]</f>
        <v>0</v>
      </c>
      <c r="M197" s="67">
        <f>+tCotizacion[[#This Row],[Valor total (antes de IVA)]]*tCotizacion[[#This Row],[% de IVA (si aplica)]]</f>
        <v>0</v>
      </c>
      <c r="N197" s="68">
        <f>+tCotizacion[[#This Row],[Valor total (antes de IVA)]]+tCotizacion[[#This Row],[Valor total IVA]]</f>
        <v>0</v>
      </c>
      <c r="O197" s="68">
        <f>+tCotizacion[[#This Row],[Valor Total Item]]/tCotizacion[[#This Row],[Cant. Solicitada]]</f>
        <v>0</v>
      </c>
      <c r="P197" s="69"/>
    </row>
    <row r="198" spans="2:16" s="10" customFormat="1" ht="96.75" customHeight="1" x14ac:dyDescent="0.25">
      <c r="B198" s="70">
        <v>12155</v>
      </c>
      <c r="C198" s="72" t="s">
        <v>219</v>
      </c>
      <c r="D198" s="70" t="s">
        <v>256</v>
      </c>
      <c r="E198" s="70">
        <v>1</v>
      </c>
      <c r="F198" s="57"/>
      <c r="G198" s="61"/>
      <c r="H198" s="62"/>
      <c r="I198" s="63"/>
      <c r="J198" s="64"/>
      <c r="K198" s="65"/>
      <c r="L198" s="66">
        <f>tCotizacion[[#This Row],[Cant. Solicitada]]*tCotizacion[[#This Row],[Vr Unitario (antes de IVA)]]</f>
        <v>0</v>
      </c>
      <c r="M198" s="67">
        <f>+tCotizacion[[#This Row],[Valor total (antes de IVA)]]*tCotizacion[[#This Row],[% de IVA (si aplica)]]</f>
        <v>0</v>
      </c>
      <c r="N198" s="68">
        <f>+tCotizacion[[#This Row],[Valor total (antes de IVA)]]+tCotizacion[[#This Row],[Valor total IVA]]</f>
        <v>0</v>
      </c>
      <c r="O198" s="68">
        <f>+tCotizacion[[#This Row],[Valor Total Item]]/tCotizacion[[#This Row],[Cant. Solicitada]]</f>
        <v>0</v>
      </c>
      <c r="P198" s="69"/>
    </row>
    <row r="199" spans="2:16" s="10" customFormat="1" ht="96.75" customHeight="1" x14ac:dyDescent="0.25">
      <c r="B199" s="70">
        <v>12113</v>
      </c>
      <c r="C199" s="72" t="s">
        <v>220</v>
      </c>
      <c r="D199" s="70" t="s">
        <v>314</v>
      </c>
      <c r="E199" s="70">
        <v>1</v>
      </c>
      <c r="F199" s="57"/>
      <c r="G199" s="61"/>
      <c r="H199" s="62"/>
      <c r="I199" s="63"/>
      <c r="J199" s="64"/>
      <c r="K199" s="65"/>
      <c r="L199" s="66">
        <f>tCotizacion[[#This Row],[Cant. Solicitada]]*tCotizacion[[#This Row],[Vr Unitario (antes de IVA)]]</f>
        <v>0</v>
      </c>
      <c r="M199" s="67">
        <f>+tCotizacion[[#This Row],[Valor total (antes de IVA)]]*tCotizacion[[#This Row],[% de IVA (si aplica)]]</f>
        <v>0</v>
      </c>
      <c r="N199" s="68">
        <f>+tCotizacion[[#This Row],[Valor total (antes de IVA)]]+tCotizacion[[#This Row],[Valor total IVA]]</f>
        <v>0</v>
      </c>
      <c r="O199" s="68">
        <f>+tCotizacion[[#This Row],[Valor Total Item]]/tCotizacion[[#This Row],[Cant. Solicitada]]</f>
        <v>0</v>
      </c>
      <c r="P199" s="69"/>
    </row>
    <row r="200" spans="2:16" s="10" customFormat="1" ht="96.75" customHeight="1" x14ac:dyDescent="0.25">
      <c r="B200" s="70">
        <v>12307</v>
      </c>
      <c r="C200" s="72" t="s">
        <v>221</v>
      </c>
      <c r="D200" s="70" t="s">
        <v>314</v>
      </c>
      <c r="E200" s="70">
        <v>10</v>
      </c>
      <c r="F200" s="57"/>
      <c r="G200" s="61"/>
      <c r="H200" s="62"/>
      <c r="I200" s="63"/>
      <c r="J200" s="64"/>
      <c r="K200" s="65"/>
      <c r="L200" s="66">
        <f>tCotizacion[[#This Row],[Cant. Solicitada]]*tCotizacion[[#This Row],[Vr Unitario (antes de IVA)]]</f>
        <v>0</v>
      </c>
      <c r="M200" s="67">
        <f>+tCotizacion[[#This Row],[Valor total (antes de IVA)]]*tCotizacion[[#This Row],[% de IVA (si aplica)]]</f>
        <v>0</v>
      </c>
      <c r="N200" s="68">
        <f>+tCotizacion[[#This Row],[Valor total (antes de IVA)]]+tCotizacion[[#This Row],[Valor total IVA]]</f>
        <v>0</v>
      </c>
      <c r="O200" s="68">
        <f>+tCotizacion[[#This Row],[Valor Total Item]]/tCotizacion[[#This Row],[Cant. Solicitada]]</f>
        <v>0</v>
      </c>
      <c r="P200" s="69"/>
    </row>
    <row r="201" spans="2:16" s="10" customFormat="1" ht="96.75" customHeight="1" x14ac:dyDescent="0.25">
      <c r="B201" s="70">
        <v>12306</v>
      </c>
      <c r="C201" s="72" t="s">
        <v>222</v>
      </c>
      <c r="D201" s="70" t="s">
        <v>314</v>
      </c>
      <c r="E201" s="70">
        <v>10</v>
      </c>
      <c r="F201" s="57"/>
      <c r="G201" s="61"/>
      <c r="H201" s="62"/>
      <c r="I201" s="63"/>
      <c r="J201" s="64"/>
      <c r="K201" s="65"/>
      <c r="L201" s="66">
        <f>tCotizacion[[#This Row],[Cant. Solicitada]]*tCotizacion[[#This Row],[Vr Unitario (antes de IVA)]]</f>
        <v>0</v>
      </c>
      <c r="M201" s="67">
        <f>+tCotizacion[[#This Row],[Valor total (antes de IVA)]]*tCotizacion[[#This Row],[% de IVA (si aplica)]]</f>
        <v>0</v>
      </c>
      <c r="N201" s="68">
        <f>+tCotizacion[[#This Row],[Valor total (antes de IVA)]]+tCotizacion[[#This Row],[Valor total IVA]]</f>
        <v>0</v>
      </c>
      <c r="O201" s="68">
        <f>+tCotizacion[[#This Row],[Valor Total Item]]/tCotizacion[[#This Row],[Cant. Solicitada]]</f>
        <v>0</v>
      </c>
      <c r="P201" s="69"/>
    </row>
    <row r="202" spans="2:16" s="10" customFormat="1" ht="96.75" customHeight="1" x14ac:dyDescent="0.25">
      <c r="B202" s="70">
        <v>12158</v>
      </c>
      <c r="C202" s="72" t="s">
        <v>259</v>
      </c>
      <c r="D202" s="70" t="s">
        <v>256</v>
      </c>
      <c r="E202" s="70">
        <v>1</v>
      </c>
      <c r="F202" s="57"/>
      <c r="G202" s="61"/>
      <c r="H202" s="62"/>
      <c r="I202" s="63"/>
      <c r="J202" s="64"/>
      <c r="K202" s="65"/>
      <c r="L202" s="66">
        <f>tCotizacion[[#This Row],[Cant. Solicitada]]*tCotizacion[[#This Row],[Vr Unitario (antes de IVA)]]</f>
        <v>0</v>
      </c>
      <c r="M202" s="67">
        <f>+tCotizacion[[#This Row],[Valor total (antes de IVA)]]*tCotizacion[[#This Row],[% de IVA (si aplica)]]</f>
        <v>0</v>
      </c>
      <c r="N202" s="68">
        <f>+tCotizacion[[#This Row],[Valor total (antes de IVA)]]+tCotizacion[[#This Row],[Valor total IVA]]</f>
        <v>0</v>
      </c>
      <c r="O202" s="68">
        <f>+tCotizacion[[#This Row],[Valor Total Item]]/tCotizacion[[#This Row],[Cant. Solicitada]]</f>
        <v>0</v>
      </c>
      <c r="P202" s="69"/>
    </row>
    <row r="203" spans="2:16" s="10" customFormat="1" ht="96.75" customHeight="1" x14ac:dyDescent="0.25">
      <c r="B203" s="70">
        <v>12154</v>
      </c>
      <c r="C203" s="72" t="s">
        <v>260</v>
      </c>
      <c r="D203" s="70" t="s">
        <v>314</v>
      </c>
      <c r="E203" s="70">
        <v>10</v>
      </c>
      <c r="F203" s="57"/>
      <c r="G203" s="61"/>
      <c r="H203" s="62"/>
      <c r="I203" s="63"/>
      <c r="J203" s="64"/>
      <c r="K203" s="65"/>
      <c r="L203" s="66">
        <f>tCotizacion[[#This Row],[Cant. Solicitada]]*tCotizacion[[#This Row],[Vr Unitario (antes de IVA)]]</f>
        <v>0</v>
      </c>
      <c r="M203" s="67">
        <f>+tCotizacion[[#This Row],[Valor total (antes de IVA)]]*tCotizacion[[#This Row],[% de IVA (si aplica)]]</f>
        <v>0</v>
      </c>
      <c r="N203" s="68">
        <f>+tCotizacion[[#This Row],[Valor total (antes de IVA)]]+tCotizacion[[#This Row],[Valor total IVA]]</f>
        <v>0</v>
      </c>
      <c r="O203" s="68">
        <f>+tCotizacion[[#This Row],[Valor Total Item]]/tCotizacion[[#This Row],[Cant. Solicitada]]</f>
        <v>0</v>
      </c>
      <c r="P203" s="69"/>
    </row>
    <row r="204" spans="2:16" s="10" customFormat="1" ht="96.75" customHeight="1" x14ac:dyDescent="0.25">
      <c r="B204" s="70">
        <v>12150</v>
      </c>
      <c r="C204" s="72" t="s">
        <v>261</v>
      </c>
      <c r="D204" s="70" t="s">
        <v>314</v>
      </c>
      <c r="E204" s="70">
        <v>24</v>
      </c>
      <c r="F204" s="57"/>
      <c r="G204" s="61"/>
      <c r="H204" s="62"/>
      <c r="I204" s="63"/>
      <c r="J204" s="64"/>
      <c r="K204" s="65"/>
      <c r="L204" s="66">
        <f>tCotizacion[[#This Row],[Cant. Solicitada]]*tCotizacion[[#This Row],[Vr Unitario (antes de IVA)]]</f>
        <v>0</v>
      </c>
      <c r="M204" s="67">
        <f>+tCotizacion[[#This Row],[Valor total (antes de IVA)]]*tCotizacion[[#This Row],[% de IVA (si aplica)]]</f>
        <v>0</v>
      </c>
      <c r="N204" s="68">
        <f>+tCotizacion[[#This Row],[Valor total (antes de IVA)]]+tCotizacion[[#This Row],[Valor total IVA]]</f>
        <v>0</v>
      </c>
      <c r="O204" s="68">
        <f>+tCotizacion[[#This Row],[Valor Total Item]]/tCotizacion[[#This Row],[Cant. Solicitada]]</f>
        <v>0</v>
      </c>
      <c r="P204" s="69"/>
    </row>
    <row r="205" spans="2:16" s="10" customFormat="1" ht="96.75" customHeight="1" x14ac:dyDescent="0.25">
      <c r="B205" s="70">
        <v>12153</v>
      </c>
      <c r="C205" s="72" t="s">
        <v>262</v>
      </c>
      <c r="D205" s="70" t="s">
        <v>314</v>
      </c>
      <c r="E205" s="70">
        <v>24</v>
      </c>
      <c r="F205" s="57"/>
      <c r="G205" s="61"/>
      <c r="H205" s="62"/>
      <c r="I205" s="63"/>
      <c r="J205" s="64"/>
      <c r="K205" s="65"/>
      <c r="L205" s="66">
        <f>tCotizacion[[#This Row],[Cant. Solicitada]]*tCotizacion[[#This Row],[Vr Unitario (antes de IVA)]]</f>
        <v>0</v>
      </c>
      <c r="M205" s="67">
        <f>+tCotizacion[[#This Row],[Valor total (antes de IVA)]]*tCotizacion[[#This Row],[% de IVA (si aplica)]]</f>
        <v>0</v>
      </c>
      <c r="N205" s="68">
        <f>+tCotizacion[[#This Row],[Valor total (antes de IVA)]]+tCotizacion[[#This Row],[Valor total IVA]]</f>
        <v>0</v>
      </c>
      <c r="O205" s="68">
        <f>+tCotizacion[[#This Row],[Valor Total Item]]/tCotizacion[[#This Row],[Cant. Solicitada]]</f>
        <v>0</v>
      </c>
      <c r="P205" s="69"/>
    </row>
    <row r="206" spans="2:16" s="10" customFormat="1" ht="96.75" customHeight="1" x14ac:dyDescent="0.25">
      <c r="B206" s="70">
        <v>12152</v>
      </c>
      <c r="C206" s="72" t="s">
        <v>263</v>
      </c>
      <c r="D206" s="70" t="s">
        <v>314</v>
      </c>
      <c r="E206" s="70">
        <v>24</v>
      </c>
      <c r="F206" s="57"/>
      <c r="G206" s="61"/>
      <c r="H206" s="62"/>
      <c r="I206" s="63"/>
      <c r="J206" s="64"/>
      <c r="K206" s="65"/>
      <c r="L206" s="66">
        <f>tCotizacion[[#This Row],[Cant. Solicitada]]*tCotizacion[[#This Row],[Vr Unitario (antes de IVA)]]</f>
        <v>0</v>
      </c>
      <c r="M206" s="67">
        <f>+tCotizacion[[#This Row],[Valor total (antes de IVA)]]*tCotizacion[[#This Row],[% de IVA (si aplica)]]</f>
        <v>0</v>
      </c>
      <c r="N206" s="68">
        <f>+tCotizacion[[#This Row],[Valor total (antes de IVA)]]+tCotizacion[[#This Row],[Valor total IVA]]</f>
        <v>0</v>
      </c>
      <c r="O206" s="68">
        <f>+tCotizacion[[#This Row],[Valor Total Item]]/tCotizacion[[#This Row],[Cant. Solicitada]]</f>
        <v>0</v>
      </c>
      <c r="P206" s="69"/>
    </row>
    <row r="207" spans="2:16" s="10" customFormat="1" ht="96.75" customHeight="1" x14ac:dyDescent="0.25">
      <c r="B207" s="70">
        <v>12151</v>
      </c>
      <c r="C207" s="72" t="s">
        <v>264</v>
      </c>
      <c r="D207" s="70" t="s">
        <v>314</v>
      </c>
      <c r="E207" s="70">
        <v>24</v>
      </c>
      <c r="F207" s="57"/>
      <c r="G207" s="61"/>
      <c r="H207" s="62"/>
      <c r="I207" s="63"/>
      <c r="J207" s="64"/>
      <c r="K207" s="65"/>
      <c r="L207" s="66">
        <f>tCotizacion[[#This Row],[Cant. Solicitada]]*tCotizacion[[#This Row],[Vr Unitario (antes de IVA)]]</f>
        <v>0</v>
      </c>
      <c r="M207" s="67">
        <f>+tCotizacion[[#This Row],[Valor total (antes de IVA)]]*tCotizacion[[#This Row],[% de IVA (si aplica)]]</f>
        <v>0</v>
      </c>
      <c r="N207" s="68">
        <f>+tCotizacion[[#This Row],[Valor total (antes de IVA)]]+tCotizacion[[#This Row],[Valor total IVA]]</f>
        <v>0</v>
      </c>
      <c r="O207" s="68">
        <f>+tCotizacion[[#This Row],[Valor Total Item]]/tCotizacion[[#This Row],[Cant. Solicitada]]</f>
        <v>0</v>
      </c>
      <c r="P207" s="69"/>
    </row>
    <row r="208" spans="2:16" s="10" customFormat="1" ht="96.75" customHeight="1" x14ac:dyDescent="0.25">
      <c r="B208" s="70">
        <v>12131</v>
      </c>
      <c r="C208" s="72" t="s">
        <v>265</v>
      </c>
      <c r="D208" s="70" t="s">
        <v>314</v>
      </c>
      <c r="E208" s="70">
        <v>36</v>
      </c>
      <c r="F208" s="57"/>
      <c r="G208" s="61"/>
      <c r="H208" s="62"/>
      <c r="I208" s="63"/>
      <c r="J208" s="64"/>
      <c r="K208" s="65"/>
      <c r="L208" s="66">
        <f>tCotizacion[[#This Row],[Cant. Solicitada]]*tCotizacion[[#This Row],[Vr Unitario (antes de IVA)]]</f>
        <v>0</v>
      </c>
      <c r="M208" s="67">
        <f>+tCotizacion[[#This Row],[Valor total (antes de IVA)]]*tCotizacion[[#This Row],[% de IVA (si aplica)]]</f>
        <v>0</v>
      </c>
      <c r="N208" s="68">
        <f>+tCotizacion[[#This Row],[Valor total (antes de IVA)]]+tCotizacion[[#This Row],[Valor total IVA]]</f>
        <v>0</v>
      </c>
      <c r="O208" s="68">
        <f>+tCotizacion[[#This Row],[Valor Total Item]]/tCotizacion[[#This Row],[Cant. Solicitada]]</f>
        <v>0</v>
      </c>
      <c r="P208" s="69"/>
    </row>
    <row r="209" spans="2:16" s="10" customFormat="1" ht="96.75" customHeight="1" x14ac:dyDescent="0.25">
      <c r="B209" s="70">
        <v>12135</v>
      </c>
      <c r="C209" s="72" t="s">
        <v>266</v>
      </c>
      <c r="D209" s="70" t="s">
        <v>314</v>
      </c>
      <c r="E209" s="70">
        <v>24</v>
      </c>
      <c r="F209" s="57"/>
      <c r="G209" s="61"/>
      <c r="H209" s="62"/>
      <c r="I209" s="63"/>
      <c r="J209" s="64"/>
      <c r="K209" s="65"/>
      <c r="L209" s="66">
        <f>tCotizacion[[#This Row],[Cant. Solicitada]]*tCotizacion[[#This Row],[Vr Unitario (antes de IVA)]]</f>
        <v>0</v>
      </c>
      <c r="M209" s="67">
        <f>+tCotizacion[[#This Row],[Valor total (antes de IVA)]]*tCotizacion[[#This Row],[% de IVA (si aplica)]]</f>
        <v>0</v>
      </c>
      <c r="N209" s="68">
        <f>+tCotizacion[[#This Row],[Valor total (antes de IVA)]]+tCotizacion[[#This Row],[Valor total IVA]]</f>
        <v>0</v>
      </c>
      <c r="O209" s="68">
        <f>+tCotizacion[[#This Row],[Valor Total Item]]/tCotizacion[[#This Row],[Cant. Solicitada]]</f>
        <v>0</v>
      </c>
      <c r="P209" s="69"/>
    </row>
    <row r="210" spans="2:16" s="10" customFormat="1" ht="96.75" customHeight="1" x14ac:dyDescent="0.25">
      <c r="B210" s="70">
        <v>12132</v>
      </c>
      <c r="C210" s="72" t="s">
        <v>267</v>
      </c>
      <c r="D210" s="70" t="s">
        <v>314</v>
      </c>
      <c r="E210" s="70">
        <v>36</v>
      </c>
      <c r="F210" s="57"/>
      <c r="G210" s="61"/>
      <c r="H210" s="62"/>
      <c r="I210" s="63"/>
      <c r="J210" s="64"/>
      <c r="K210" s="65"/>
      <c r="L210" s="66">
        <f>tCotizacion[[#This Row],[Cant. Solicitada]]*tCotizacion[[#This Row],[Vr Unitario (antes de IVA)]]</f>
        <v>0</v>
      </c>
      <c r="M210" s="67">
        <f>+tCotizacion[[#This Row],[Valor total (antes de IVA)]]*tCotizacion[[#This Row],[% de IVA (si aplica)]]</f>
        <v>0</v>
      </c>
      <c r="N210" s="68">
        <f>+tCotizacion[[#This Row],[Valor total (antes de IVA)]]+tCotizacion[[#This Row],[Valor total IVA]]</f>
        <v>0</v>
      </c>
      <c r="O210" s="68">
        <f>+tCotizacion[[#This Row],[Valor Total Item]]/tCotizacion[[#This Row],[Cant. Solicitada]]</f>
        <v>0</v>
      </c>
      <c r="P210" s="69"/>
    </row>
    <row r="211" spans="2:16" s="10" customFormat="1" ht="96.75" customHeight="1" x14ac:dyDescent="0.25">
      <c r="B211" s="70">
        <v>12133</v>
      </c>
      <c r="C211" s="72" t="s">
        <v>268</v>
      </c>
      <c r="D211" s="70" t="s">
        <v>314</v>
      </c>
      <c r="E211" s="70">
        <v>36</v>
      </c>
      <c r="F211" s="57"/>
      <c r="G211" s="61"/>
      <c r="H211" s="62"/>
      <c r="I211" s="63"/>
      <c r="J211" s="64"/>
      <c r="K211" s="65"/>
      <c r="L211" s="66">
        <f>tCotizacion[[#This Row],[Cant. Solicitada]]*tCotizacion[[#This Row],[Vr Unitario (antes de IVA)]]</f>
        <v>0</v>
      </c>
      <c r="M211" s="67">
        <f>+tCotizacion[[#This Row],[Valor total (antes de IVA)]]*tCotizacion[[#This Row],[% de IVA (si aplica)]]</f>
        <v>0</v>
      </c>
      <c r="N211" s="68">
        <f>+tCotizacion[[#This Row],[Valor total (antes de IVA)]]+tCotizacion[[#This Row],[Valor total IVA]]</f>
        <v>0</v>
      </c>
      <c r="O211" s="68">
        <f>+tCotizacion[[#This Row],[Valor Total Item]]/tCotizacion[[#This Row],[Cant. Solicitada]]</f>
        <v>0</v>
      </c>
      <c r="P211" s="69"/>
    </row>
    <row r="212" spans="2:16" s="10" customFormat="1" ht="96.75" customHeight="1" x14ac:dyDescent="0.25">
      <c r="B212" s="70">
        <v>12134</v>
      </c>
      <c r="C212" s="72" t="s">
        <v>269</v>
      </c>
      <c r="D212" s="70" t="s">
        <v>314</v>
      </c>
      <c r="E212" s="70">
        <v>36</v>
      </c>
      <c r="F212" s="57"/>
      <c r="G212" s="61"/>
      <c r="H212" s="62"/>
      <c r="I212" s="63"/>
      <c r="J212" s="64"/>
      <c r="K212" s="65"/>
      <c r="L212" s="66">
        <f>tCotizacion[[#This Row],[Cant. Solicitada]]*tCotizacion[[#This Row],[Vr Unitario (antes de IVA)]]</f>
        <v>0</v>
      </c>
      <c r="M212" s="67">
        <f>+tCotizacion[[#This Row],[Valor total (antes de IVA)]]*tCotizacion[[#This Row],[% de IVA (si aplica)]]</f>
        <v>0</v>
      </c>
      <c r="N212" s="68">
        <f>+tCotizacion[[#This Row],[Valor total (antes de IVA)]]+tCotizacion[[#This Row],[Valor total IVA]]</f>
        <v>0</v>
      </c>
      <c r="O212" s="68">
        <f>+tCotizacion[[#This Row],[Valor Total Item]]/tCotizacion[[#This Row],[Cant. Solicitada]]</f>
        <v>0</v>
      </c>
      <c r="P212" s="69"/>
    </row>
    <row r="213" spans="2:16" s="10" customFormat="1" ht="96.75" customHeight="1" x14ac:dyDescent="0.25">
      <c r="B213" s="70">
        <v>12166</v>
      </c>
      <c r="C213" s="72" t="s">
        <v>270</v>
      </c>
      <c r="D213" s="70" t="s">
        <v>314</v>
      </c>
      <c r="E213" s="70">
        <v>10</v>
      </c>
      <c r="F213" s="57"/>
      <c r="G213" s="61"/>
      <c r="H213" s="62"/>
      <c r="I213" s="63"/>
      <c r="J213" s="64"/>
      <c r="K213" s="65"/>
      <c r="L213" s="66">
        <f>tCotizacion[[#This Row],[Cant. Solicitada]]*tCotizacion[[#This Row],[Vr Unitario (antes de IVA)]]</f>
        <v>0</v>
      </c>
      <c r="M213" s="67">
        <f>+tCotizacion[[#This Row],[Valor total (antes de IVA)]]*tCotizacion[[#This Row],[% de IVA (si aplica)]]</f>
        <v>0</v>
      </c>
      <c r="N213" s="68">
        <f>+tCotizacion[[#This Row],[Valor total (antes de IVA)]]+tCotizacion[[#This Row],[Valor total IVA]]</f>
        <v>0</v>
      </c>
      <c r="O213" s="68">
        <f>+tCotizacion[[#This Row],[Valor Total Item]]/tCotizacion[[#This Row],[Cant. Solicitada]]</f>
        <v>0</v>
      </c>
      <c r="P213" s="69"/>
    </row>
    <row r="214" spans="2:16" s="10" customFormat="1" ht="96.75" customHeight="1" x14ac:dyDescent="0.25">
      <c r="B214" s="70">
        <v>9845</v>
      </c>
      <c r="C214" s="72" t="s">
        <v>223</v>
      </c>
      <c r="D214" s="70" t="s">
        <v>314</v>
      </c>
      <c r="E214" s="70">
        <v>1</v>
      </c>
      <c r="F214" s="57"/>
      <c r="G214" s="61"/>
      <c r="H214" s="62"/>
      <c r="I214" s="63"/>
      <c r="J214" s="64"/>
      <c r="K214" s="65"/>
      <c r="L214" s="66">
        <f>tCotizacion[[#This Row],[Cant. Solicitada]]*tCotizacion[[#This Row],[Vr Unitario (antes de IVA)]]</f>
        <v>0</v>
      </c>
      <c r="M214" s="67">
        <f>+tCotizacion[[#This Row],[Valor total (antes de IVA)]]*tCotizacion[[#This Row],[% de IVA (si aplica)]]</f>
        <v>0</v>
      </c>
      <c r="N214" s="68">
        <f>+tCotizacion[[#This Row],[Valor total (antes de IVA)]]+tCotizacion[[#This Row],[Valor total IVA]]</f>
        <v>0</v>
      </c>
      <c r="O214" s="68">
        <f>+tCotizacion[[#This Row],[Valor Total Item]]/tCotizacion[[#This Row],[Cant. Solicitada]]</f>
        <v>0</v>
      </c>
      <c r="P214" s="69"/>
    </row>
    <row r="215" spans="2:16" s="10" customFormat="1" ht="96.75" customHeight="1" x14ac:dyDescent="0.25">
      <c r="B215" s="70">
        <v>9847</v>
      </c>
      <c r="C215" s="72" t="s">
        <v>224</v>
      </c>
      <c r="D215" s="70" t="s">
        <v>314</v>
      </c>
      <c r="E215" s="70">
        <v>1</v>
      </c>
      <c r="F215" s="57"/>
      <c r="G215" s="61"/>
      <c r="H215" s="62"/>
      <c r="I215" s="63"/>
      <c r="J215" s="64"/>
      <c r="K215" s="65"/>
      <c r="L215" s="66">
        <f>tCotizacion[[#This Row],[Cant. Solicitada]]*tCotizacion[[#This Row],[Vr Unitario (antes de IVA)]]</f>
        <v>0</v>
      </c>
      <c r="M215" s="67">
        <f>+tCotizacion[[#This Row],[Valor total (antes de IVA)]]*tCotizacion[[#This Row],[% de IVA (si aplica)]]</f>
        <v>0</v>
      </c>
      <c r="N215" s="68">
        <f>+tCotizacion[[#This Row],[Valor total (antes de IVA)]]+tCotizacion[[#This Row],[Valor total IVA]]</f>
        <v>0</v>
      </c>
      <c r="O215" s="68">
        <f>+tCotizacion[[#This Row],[Valor Total Item]]/tCotizacion[[#This Row],[Cant. Solicitada]]</f>
        <v>0</v>
      </c>
      <c r="P215" s="69"/>
    </row>
    <row r="216" spans="2:16" s="10" customFormat="1" ht="96.75" customHeight="1" x14ac:dyDescent="0.25">
      <c r="B216" s="70">
        <v>9846</v>
      </c>
      <c r="C216" s="72" t="s">
        <v>225</v>
      </c>
      <c r="D216" s="70" t="s">
        <v>314</v>
      </c>
      <c r="E216" s="70">
        <v>1</v>
      </c>
      <c r="F216" s="57"/>
      <c r="G216" s="61"/>
      <c r="H216" s="62"/>
      <c r="I216" s="63"/>
      <c r="J216" s="64"/>
      <c r="K216" s="65"/>
      <c r="L216" s="66">
        <f>tCotizacion[[#This Row],[Cant. Solicitada]]*tCotizacion[[#This Row],[Vr Unitario (antes de IVA)]]</f>
        <v>0</v>
      </c>
      <c r="M216" s="67">
        <f>+tCotizacion[[#This Row],[Valor total (antes de IVA)]]*tCotizacion[[#This Row],[% de IVA (si aplica)]]</f>
        <v>0</v>
      </c>
      <c r="N216" s="68">
        <f>+tCotizacion[[#This Row],[Valor total (antes de IVA)]]+tCotizacion[[#This Row],[Valor total IVA]]</f>
        <v>0</v>
      </c>
      <c r="O216" s="68">
        <f>+tCotizacion[[#This Row],[Valor Total Item]]/tCotizacion[[#This Row],[Cant. Solicitada]]</f>
        <v>0</v>
      </c>
      <c r="P216" s="69"/>
    </row>
    <row r="217" spans="2:16" s="10" customFormat="1" ht="96.75" customHeight="1" x14ac:dyDescent="0.25">
      <c r="B217" s="70">
        <v>9844</v>
      </c>
      <c r="C217" s="72" t="s">
        <v>226</v>
      </c>
      <c r="D217" s="70" t="s">
        <v>314</v>
      </c>
      <c r="E217" s="70">
        <v>1</v>
      </c>
      <c r="F217" s="57"/>
      <c r="G217" s="61"/>
      <c r="H217" s="62"/>
      <c r="I217" s="63"/>
      <c r="J217" s="64"/>
      <c r="K217" s="65"/>
      <c r="L217" s="66">
        <f>tCotizacion[[#This Row],[Cant. Solicitada]]*tCotizacion[[#This Row],[Vr Unitario (antes de IVA)]]</f>
        <v>0</v>
      </c>
      <c r="M217" s="67">
        <f>+tCotizacion[[#This Row],[Valor total (antes de IVA)]]*tCotizacion[[#This Row],[% de IVA (si aplica)]]</f>
        <v>0</v>
      </c>
      <c r="N217" s="68">
        <f>+tCotizacion[[#This Row],[Valor total (antes de IVA)]]+tCotizacion[[#This Row],[Valor total IVA]]</f>
        <v>0</v>
      </c>
      <c r="O217" s="68">
        <f>+tCotizacion[[#This Row],[Valor Total Item]]/tCotizacion[[#This Row],[Cant. Solicitada]]</f>
        <v>0</v>
      </c>
      <c r="P217" s="69"/>
    </row>
    <row r="218" spans="2:16" s="10" customFormat="1" ht="96.75" customHeight="1" x14ac:dyDescent="0.25">
      <c r="B218" s="70">
        <v>9851</v>
      </c>
      <c r="C218" s="72" t="s">
        <v>227</v>
      </c>
      <c r="D218" s="70" t="s">
        <v>314</v>
      </c>
      <c r="E218" s="70">
        <v>1</v>
      </c>
      <c r="F218" s="57"/>
      <c r="G218" s="61"/>
      <c r="H218" s="62"/>
      <c r="I218" s="63"/>
      <c r="J218" s="64"/>
      <c r="K218" s="65"/>
      <c r="L218" s="66">
        <f>tCotizacion[[#This Row],[Cant. Solicitada]]*tCotizacion[[#This Row],[Vr Unitario (antes de IVA)]]</f>
        <v>0</v>
      </c>
      <c r="M218" s="67">
        <f>+tCotizacion[[#This Row],[Valor total (antes de IVA)]]*tCotizacion[[#This Row],[% de IVA (si aplica)]]</f>
        <v>0</v>
      </c>
      <c r="N218" s="68">
        <f>+tCotizacion[[#This Row],[Valor total (antes de IVA)]]+tCotizacion[[#This Row],[Valor total IVA]]</f>
        <v>0</v>
      </c>
      <c r="O218" s="68">
        <f>+tCotizacion[[#This Row],[Valor Total Item]]/tCotizacion[[#This Row],[Cant. Solicitada]]</f>
        <v>0</v>
      </c>
      <c r="P218" s="69"/>
    </row>
    <row r="219" spans="2:16" s="10" customFormat="1" ht="96.75" customHeight="1" x14ac:dyDescent="0.25">
      <c r="B219" s="70">
        <v>9850</v>
      </c>
      <c r="C219" s="72" t="s">
        <v>228</v>
      </c>
      <c r="D219" s="70" t="s">
        <v>314</v>
      </c>
      <c r="E219" s="70">
        <v>1</v>
      </c>
      <c r="F219" s="57"/>
      <c r="G219" s="61"/>
      <c r="H219" s="62"/>
      <c r="I219" s="63"/>
      <c r="J219" s="64"/>
      <c r="K219" s="65"/>
      <c r="L219" s="66">
        <f>tCotizacion[[#This Row],[Cant. Solicitada]]*tCotizacion[[#This Row],[Vr Unitario (antes de IVA)]]</f>
        <v>0</v>
      </c>
      <c r="M219" s="67">
        <f>+tCotizacion[[#This Row],[Valor total (antes de IVA)]]*tCotizacion[[#This Row],[% de IVA (si aplica)]]</f>
        <v>0</v>
      </c>
      <c r="N219" s="68">
        <f>+tCotizacion[[#This Row],[Valor total (antes de IVA)]]+tCotizacion[[#This Row],[Valor total IVA]]</f>
        <v>0</v>
      </c>
      <c r="O219" s="68">
        <f>+tCotizacion[[#This Row],[Valor Total Item]]/tCotizacion[[#This Row],[Cant. Solicitada]]</f>
        <v>0</v>
      </c>
      <c r="P219" s="69"/>
    </row>
    <row r="220" spans="2:16" s="10" customFormat="1" ht="96.75" customHeight="1" x14ac:dyDescent="0.25">
      <c r="B220" s="70">
        <v>9849</v>
      </c>
      <c r="C220" s="72" t="s">
        <v>229</v>
      </c>
      <c r="D220" s="70" t="s">
        <v>314</v>
      </c>
      <c r="E220" s="70">
        <v>1</v>
      </c>
      <c r="F220" s="57"/>
      <c r="G220" s="61"/>
      <c r="H220" s="62"/>
      <c r="I220" s="63"/>
      <c r="J220" s="64"/>
      <c r="K220" s="65"/>
      <c r="L220" s="66">
        <f>tCotizacion[[#This Row],[Cant. Solicitada]]*tCotizacion[[#This Row],[Vr Unitario (antes de IVA)]]</f>
        <v>0</v>
      </c>
      <c r="M220" s="67">
        <f>+tCotizacion[[#This Row],[Valor total (antes de IVA)]]*tCotizacion[[#This Row],[% de IVA (si aplica)]]</f>
        <v>0</v>
      </c>
      <c r="N220" s="68">
        <f>+tCotizacion[[#This Row],[Valor total (antes de IVA)]]+tCotizacion[[#This Row],[Valor total IVA]]</f>
        <v>0</v>
      </c>
      <c r="O220" s="68">
        <f>+tCotizacion[[#This Row],[Valor Total Item]]/tCotizacion[[#This Row],[Cant. Solicitada]]</f>
        <v>0</v>
      </c>
      <c r="P220" s="69"/>
    </row>
    <row r="221" spans="2:16" s="10" customFormat="1" ht="96.75" customHeight="1" x14ac:dyDescent="0.25">
      <c r="B221" s="70">
        <v>9848</v>
      </c>
      <c r="C221" s="72" t="s">
        <v>230</v>
      </c>
      <c r="D221" s="70" t="s">
        <v>314</v>
      </c>
      <c r="E221" s="70">
        <v>1</v>
      </c>
      <c r="F221" s="57"/>
      <c r="G221" s="61"/>
      <c r="H221" s="62"/>
      <c r="I221" s="63"/>
      <c r="J221" s="64"/>
      <c r="K221" s="65"/>
      <c r="L221" s="66">
        <f>tCotizacion[[#This Row],[Cant. Solicitada]]*tCotizacion[[#This Row],[Vr Unitario (antes de IVA)]]</f>
        <v>0</v>
      </c>
      <c r="M221" s="67">
        <f>+tCotizacion[[#This Row],[Valor total (antes de IVA)]]*tCotizacion[[#This Row],[% de IVA (si aplica)]]</f>
        <v>0</v>
      </c>
      <c r="N221" s="68">
        <f>+tCotizacion[[#This Row],[Valor total (antes de IVA)]]+tCotizacion[[#This Row],[Valor total IVA]]</f>
        <v>0</v>
      </c>
      <c r="O221" s="68">
        <f>+tCotizacion[[#This Row],[Valor Total Item]]/tCotizacion[[#This Row],[Cant. Solicitada]]</f>
        <v>0</v>
      </c>
      <c r="P221" s="69"/>
    </row>
    <row r="222" spans="2:16" s="10" customFormat="1" ht="96.75" customHeight="1" x14ac:dyDescent="0.25">
      <c r="B222" s="70">
        <v>9859</v>
      </c>
      <c r="C222" s="72" t="s">
        <v>231</v>
      </c>
      <c r="D222" s="70" t="s">
        <v>314</v>
      </c>
      <c r="E222" s="70">
        <v>1</v>
      </c>
      <c r="F222" s="57"/>
      <c r="G222" s="61"/>
      <c r="H222" s="62"/>
      <c r="I222" s="63"/>
      <c r="J222" s="64"/>
      <c r="K222" s="65"/>
      <c r="L222" s="66">
        <f>tCotizacion[[#This Row],[Cant. Solicitada]]*tCotizacion[[#This Row],[Vr Unitario (antes de IVA)]]</f>
        <v>0</v>
      </c>
      <c r="M222" s="67">
        <f>+tCotizacion[[#This Row],[Valor total (antes de IVA)]]*tCotizacion[[#This Row],[% de IVA (si aplica)]]</f>
        <v>0</v>
      </c>
      <c r="N222" s="68">
        <f>+tCotizacion[[#This Row],[Valor total (antes de IVA)]]+tCotizacion[[#This Row],[Valor total IVA]]</f>
        <v>0</v>
      </c>
      <c r="O222" s="68">
        <f>+tCotizacion[[#This Row],[Valor Total Item]]/tCotizacion[[#This Row],[Cant. Solicitada]]</f>
        <v>0</v>
      </c>
      <c r="P222" s="69"/>
    </row>
    <row r="223" spans="2:16" s="10" customFormat="1" ht="96.75" customHeight="1" x14ac:dyDescent="0.25">
      <c r="B223" s="70">
        <v>9858</v>
      </c>
      <c r="C223" s="72" t="s">
        <v>232</v>
      </c>
      <c r="D223" s="70" t="s">
        <v>314</v>
      </c>
      <c r="E223" s="70">
        <v>1</v>
      </c>
      <c r="F223" s="57"/>
      <c r="G223" s="61"/>
      <c r="H223" s="62"/>
      <c r="I223" s="63"/>
      <c r="J223" s="64"/>
      <c r="K223" s="65"/>
      <c r="L223" s="66">
        <f>tCotizacion[[#This Row],[Cant. Solicitada]]*tCotizacion[[#This Row],[Vr Unitario (antes de IVA)]]</f>
        <v>0</v>
      </c>
      <c r="M223" s="67">
        <f>+tCotizacion[[#This Row],[Valor total (antes de IVA)]]*tCotizacion[[#This Row],[% de IVA (si aplica)]]</f>
        <v>0</v>
      </c>
      <c r="N223" s="68">
        <f>+tCotizacion[[#This Row],[Valor total (antes de IVA)]]+tCotizacion[[#This Row],[Valor total IVA]]</f>
        <v>0</v>
      </c>
      <c r="O223" s="68">
        <f>+tCotizacion[[#This Row],[Valor Total Item]]/tCotizacion[[#This Row],[Cant. Solicitada]]</f>
        <v>0</v>
      </c>
      <c r="P223" s="69"/>
    </row>
    <row r="224" spans="2:16" s="10" customFormat="1" ht="96.75" customHeight="1" x14ac:dyDescent="0.25">
      <c r="B224" s="70">
        <v>9857</v>
      </c>
      <c r="C224" s="72" t="s">
        <v>233</v>
      </c>
      <c r="D224" s="70" t="s">
        <v>314</v>
      </c>
      <c r="E224" s="70">
        <v>1</v>
      </c>
      <c r="F224" s="57"/>
      <c r="G224" s="61"/>
      <c r="H224" s="62"/>
      <c r="I224" s="63"/>
      <c r="J224" s="64"/>
      <c r="K224" s="65"/>
      <c r="L224" s="66">
        <f>tCotizacion[[#This Row],[Cant. Solicitada]]*tCotizacion[[#This Row],[Vr Unitario (antes de IVA)]]</f>
        <v>0</v>
      </c>
      <c r="M224" s="67">
        <f>+tCotizacion[[#This Row],[Valor total (antes de IVA)]]*tCotizacion[[#This Row],[% de IVA (si aplica)]]</f>
        <v>0</v>
      </c>
      <c r="N224" s="68">
        <f>+tCotizacion[[#This Row],[Valor total (antes de IVA)]]+tCotizacion[[#This Row],[Valor total IVA]]</f>
        <v>0</v>
      </c>
      <c r="O224" s="68">
        <f>+tCotizacion[[#This Row],[Valor Total Item]]/tCotizacion[[#This Row],[Cant. Solicitada]]</f>
        <v>0</v>
      </c>
      <c r="P224" s="69"/>
    </row>
    <row r="225" spans="2:16" s="10" customFormat="1" ht="96.75" customHeight="1" x14ac:dyDescent="0.25">
      <c r="B225" s="70">
        <v>9856</v>
      </c>
      <c r="C225" s="72" t="s">
        <v>234</v>
      </c>
      <c r="D225" s="70" t="s">
        <v>314</v>
      </c>
      <c r="E225" s="70">
        <v>1</v>
      </c>
      <c r="F225" s="57"/>
      <c r="G225" s="61"/>
      <c r="H225" s="62"/>
      <c r="I225" s="63"/>
      <c r="J225" s="64"/>
      <c r="K225" s="65"/>
      <c r="L225" s="66">
        <f>tCotizacion[[#This Row],[Cant. Solicitada]]*tCotizacion[[#This Row],[Vr Unitario (antes de IVA)]]</f>
        <v>0</v>
      </c>
      <c r="M225" s="67">
        <f>+tCotizacion[[#This Row],[Valor total (antes de IVA)]]*tCotizacion[[#This Row],[% de IVA (si aplica)]]</f>
        <v>0</v>
      </c>
      <c r="N225" s="68">
        <f>+tCotizacion[[#This Row],[Valor total (antes de IVA)]]+tCotizacion[[#This Row],[Valor total IVA]]</f>
        <v>0</v>
      </c>
      <c r="O225" s="68">
        <f>+tCotizacion[[#This Row],[Valor Total Item]]/tCotizacion[[#This Row],[Cant. Solicitada]]</f>
        <v>0</v>
      </c>
      <c r="P225" s="69"/>
    </row>
    <row r="226" spans="2:16" s="10" customFormat="1" ht="96.75" customHeight="1" x14ac:dyDescent="0.25">
      <c r="B226" s="70">
        <v>9863</v>
      </c>
      <c r="C226" s="72" t="s">
        <v>235</v>
      </c>
      <c r="D226" s="70" t="s">
        <v>314</v>
      </c>
      <c r="E226" s="70">
        <v>1</v>
      </c>
      <c r="F226" s="57"/>
      <c r="G226" s="61"/>
      <c r="H226" s="62"/>
      <c r="I226" s="63"/>
      <c r="J226" s="64"/>
      <c r="K226" s="65"/>
      <c r="L226" s="66">
        <f>tCotizacion[[#This Row],[Cant. Solicitada]]*tCotizacion[[#This Row],[Vr Unitario (antes de IVA)]]</f>
        <v>0</v>
      </c>
      <c r="M226" s="67">
        <f>+tCotizacion[[#This Row],[Valor total (antes de IVA)]]*tCotizacion[[#This Row],[% de IVA (si aplica)]]</f>
        <v>0</v>
      </c>
      <c r="N226" s="68">
        <f>+tCotizacion[[#This Row],[Valor total (antes de IVA)]]+tCotizacion[[#This Row],[Valor total IVA]]</f>
        <v>0</v>
      </c>
      <c r="O226" s="68">
        <f>+tCotizacion[[#This Row],[Valor Total Item]]/tCotizacion[[#This Row],[Cant. Solicitada]]</f>
        <v>0</v>
      </c>
      <c r="P226" s="69"/>
    </row>
    <row r="227" spans="2:16" s="10" customFormat="1" ht="96.75" customHeight="1" x14ac:dyDescent="0.25">
      <c r="B227" s="70">
        <v>9862</v>
      </c>
      <c r="C227" s="72" t="s">
        <v>236</v>
      </c>
      <c r="D227" s="70" t="s">
        <v>314</v>
      </c>
      <c r="E227" s="70">
        <v>1</v>
      </c>
      <c r="F227" s="57"/>
      <c r="G227" s="61"/>
      <c r="H227" s="62"/>
      <c r="I227" s="63"/>
      <c r="J227" s="64"/>
      <c r="K227" s="65"/>
      <c r="L227" s="66">
        <f>tCotizacion[[#This Row],[Cant. Solicitada]]*tCotizacion[[#This Row],[Vr Unitario (antes de IVA)]]</f>
        <v>0</v>
      </c>
      <c r="M227" s="67">
        <f>+tCotizacion[[#This Row],[Valor total (antes de IVA)]]*tCotizacion[[#This Row],[% de IVA (si aplica)]]</f>
        <v>0</v>
      </c>
      <c r="N227" s="68">
        <f>+tCotizacion[[#This Row],[Valor total (antes de IVA)]]+tCotizacion[[#This Row],[Valor total IVA]]</f>
        <v>0</v>
      </c>
      <c r="O227" s="68">
        <f>+tCotizacion[[#This Row],[Valor Total Item]]/tCotizacion[[#This Row],[Cant. Solicitada]]</f>
        <v>0</v>
      </c>
      <c r="P227" s="69"/>
    </row>
    <row r="228" spans="2:16" s="10" customFormat="1" ht="96.75" customHeight="1" x14ac:dyDescent="0.25">
      <c r="B228" s="70">
        <v>9861</v>
      </c>
      <c r="C228" s="72" t="s">
        <v>237</v>
      </c>
      <c r="D228" s="70" t="s">
        <v>314</v>
      </c>
      <c r="E228" s="70">
        <v>1</v>
      </c>
      <c r="F228" s="57"/>
      <c r="G228" s="61"/>
      <c r="H228" s="62"/>
      <c r="I228" s="63"/>
      <c r="J228" s="64"/>
      <c r="K228" s="65"/>
      <c r="L228" s="66">
        <f>tCotizacion[[#This Row],[Cant. Solicitada]]*tCotizacion[[#This Row],[Vr Unitario (antes de IVA)]]</f>
        <v>0</v>
      </c>
      <c r="M228" s="67">
        <f>+tCotizacion[[#This Row],[Valor total (antes de IVA)]]*tCotizacion[[#This Row],[% de IVA (si aplica)]]</f>
        <v>0</v>
      </c>
      <c r="N228" s="68">
        <f>+tCotizacion[[#This Row],[Valor total (antes de IVA)]]+tCotizacion[[#This Row],[Valor total IVA]]</f>
        <v>0</v>
      </c>
      <c r="O228" s="68">
        <f>+tCotizacion[[#This Row],[Valor Total Item]]/tCotizacion[[#This Row],[Cant. Solicitada]]</f>
        <v>0</v>
      </c>
      <c r="P228" s="69"/>
    </row>
    <row r="229" spans="2:16" s="10" customFormat="1" ht="96.75" customHeight="1" x14ac:dyDescent="0.25">
      <c r="B229" s="70">
        <v>9860</v>
      </c>
      <c r="C229" s="72" t="s">
        <v>238</v>
      </c>
      <c r="D229" s="70" t="s">
        <v>314</v>
      </c>
      <c r="E229" s="70">
        <v>1</v>
      </c>
      <c r="F229" s="57"/>
      <c r="G229" s="61"/>
      <c r="H229" s="62"/>
      <c r="I229" s="63"/>
      <c r="J229" s="64"/>
      <c r="K229" s="65"/>
      <c r="L229" s="66">
        <f>tCotizacion[[#This Row],[Cant. Solicitada]]*tCotizacion[[#This Row],[Vr Unitario (antes de IVA)]]</f>
        <v>0</v>
      </c>
      <c r="M229" s="67">
        <f>+tCotizacion[[#This Row],[Valor total (antes de IVA)]]*tCotizacion[[#This Row],[% de IVA (si aplica)]]</f>
        <v>0</v>
      </c>
      <c r="N229" s="68">
        <f>+tCotizacion[[#This Row],[Valor total (antes de IVA)]]+tCotizacion[[#This Row],[Valor total IVA]]</f>
        <v>0</v>
      </c>
      <c r="O229" s="68">
        <f>+tCotizacion[[#This Row],[Valor Total Item]]/tCotizacion[[#This Row],[Cant. Solicitada]]</f>
        <v>0</v>
      </c>
      <c r="P229" s="69"/>
    </row>
    <row r="230" spans="2:16" s="10" customFormat="1" ht="96.75" customHeight="1" x14ac:dyDescent="0.25">
      <c r="B230" s="70">
        <v>9855</v>
      </c>
      <c r="C230" s="72" t="s">
        <v>239</v>
      </c>
      <c r="D230" s="70" t="s">
        <v>314</v>
      </c>
      <c r="E230" s="70">
        <v>1</v>
      </c>
      <c r="F230" s="57"/>
      <c r="G230" s="61"/>
      <c r="H230" s="62"/>
      <c r="I230" s="63"/>
      <c r="J230" s="64"/>
      <c r="K230" s="65"/>
      <c r="L230" s="66">
        <f>tCotizacion[[#This Row],[Cant. Solicitada]]*tCotizacion[[#This Row],[Vr Unitario (antes de IVA)]]</f>
        <v>0</v>
      </c>
      <c r="M230" s="67">
        <f>+tCotizacion[[#This Row],[Valor total (antes de IVA)]]*tCotizacion[[#This Row],[% de IVA (si aplica)]]</f>
        <v>0</v>
      </c>
      <c r="N230" s="68">
        <f>+tCotizacion[[#This Row],[Valor total (antes de IVA)]]+tCotizacion[[#This Row],[Valor total IVA]]</f>
        <v>0</v>
      </c>
      <c r="O230" s="68">
        <f>+tCotizacion[[#This Row],[Valor Total Item]]/tCotizacion[[#This Row],[Cant. Solicitada]]</f>
        <v>0</v>
      </c>
      <c r="P230" s="69"/>
    </row>
    <row r="231" spans="2:16" s="10" customFormat="1" ht="96.75" customHeight="1" x14ac:dyDescent="0.25">
      <c r="B231" s="70">
        <v>9854</v>
      </c>
      <c r="C231" s="72" t="s">
        <v>240</v>
      </c>
      <c r="D231" s="70" t="s">
        <v>314</v>
      </c>
      <c r="E231" s="70">
        <v>1</v>
      </c>
      <c r="F231" s="57"/>
      <c r="G231" s="61"/>
      <c r="H231" s="62"/>
      <c r="I231" s="63"/>
      <c r="J231" s="64"/>
      <c r="K231" s="65"/>
      <c r="L231" s="66">
        <f>tCotizacion[[#This Row],[Cant. Solicitada]]*tCotizacion[[#This Row],[Vr Unitario (antes de IVA)]]</f>
        <v>0</v>
      </c>
      <c r="M231" s="67">
        <f>+tCotizacion[[#This Row],[Valor total (antes de IVA)]]*tCotizacion[[#This Row],[% de IVA (si aplica)]]</f>
        <v>0</v>
      </c>
      <c r="N231" s="68">
        <f>+tCotizacion[[#This Row],[Valor total (antes de IVA)]]+tCotizacion[[#This Row],[Valor total IVA]]</f>
        <v>0</v>
      </c>
      <c r="O231" s="68">
        <f>+tCotizacion[[#This Row],[Valor Total Item]]/tCotizacion[[#This Row],[Cant. Solicitada]]</f>
        <v>0</v>
      </c>
      <c r="P231" s="69"/>
    </row>
    <row r="232" spans="2:16" s="10" customFormat="1" ht="96.75" customHeight="1" x14ac:dyDescent="0.25">
      <c r="B232" s="70">
        <v>9853</v>
      </c>
      <c r="C232" s="72" t="s">
        <v>241</v>
      </c>
      <c r="D232" s="70" t="s">
        <v>314</v>
      </c>
      <c r="E232" s="70">
        <v>1</v>
      </c>
      <c r="F232" s="57"/>
      <c r="G232" s="61"/>
      <c r="H232" s="62"/>
      <c r="I232" s="63"/>
      <c r="J232" s="64"/>
      <c r="K232" s="65"/>
      <c r="L232" s="66">
        <f>tCotizacion[[#This Row],[Cant. Solicitada]]*tCotizacion[[#This Row],[Vr Unitario (antes de IVA)]]</f>
        <v>0</v>
      </c>
      <c r="M232" s="67">
        <f>+tCotizacion[[#This Row],[Valor total (antes de IVA)]]*tCotizacion[[#This Row],[% de IVA (si aplica)]]</f>
        <v>0</v>
      </c>
      <c r="N232" s="68">
        <f>+tCotizacion[[#This Row],[Valor total (antes de IVA)]]+tCotizacion[[#This Row],[Valor total IVA]]</f>
        <v>0</v>
      </c>
      <c r="O232" s="68">
        <f>+tCotizacion[[#This Row],[Valor Total Item]]/tCotizacion[[#This Row],[Cant. Solicitada]]</f>
        <v>0</v>
      </c>
      <c r="P232" s="69"/>
    </row>
    <row r="233" spans="2:16" s="10" customFormat="1" ht="96.75" customHeight="1" x14ac:dyDescent="0.25">
      <c r="B233" s="70">
        <v>9852</v>
      </c>
      <c r="C233" s="72" t="s">
        <v>242</v>
      </c>
      <c r="D233" s="70" t="s">
        <v>314</v>
      </c>
      <c r="E233" s="70">
        <v>1</v>
      </c>
      <c r="F233" s="57"/>
      <c r="G233" s="61"/>
      <c r="H233" s="62"/>
      <c r="I233" s="63"/>
      <c r="J233" s="64"/>
      <c r="K233" s="65"/>
      <c r="L233" s="66">
        <f>tCotizacion[[#This Row],[Cant. Solicitada]]*tCotizacion[[#This Row],[Vr Unitario (antes de IVA)]]</f>
        <v>0</v>
      </c>
      <c r="M233" s="67">
        <f>+tCotizacion[[#This Row],[Valor total (antes de IVA)]]*tCotizacion[[#This Row],[% de IVA (si aplica)]]</f>
        <v>0</v>
      </c>
      <c r="N233" s="68">
        <f>+tCotizacion[[#This Row],[Valor total (antes de IVA)]]+tCotizacion[[#This Row],[Valor total IVA]]</f>
        <v>0</v>
      </c>
      <c r="O233" s="68">
        <f>+tCotizacion[[#This Row],[Valor Total Item]]/tCotizacion[[#This Row],[Cant. Solicitada]]</f>
        <v>0</v>
      </c>
      <c r="P233" s="69"/>
    </row>
    <row r="234" spans="2:16" s="10" customFormat="1" ht="96.75" customHeight="1" x14ac:dyDescent="0.25">
      <c r="B234" s="70">
        <v>12265</v>
      </c>
      <c r="C234" s="72" t="s">
        <v>271</v>
      </c>
      <c r="D234" s="70" t="s">
        <v>314</v>
      </c>
      <c r="E234" s="70">
        <v>10</v>
      </c>
      <c r="F234" s="57"/>
      <c r="G234" s="61"/>
      <c r="H234" s="62"/>
      <c r="I234" s="63"/>
      <c r="J234" s="64"/>
      <c r="K234" s="65"/>
      <c r="L234" s="66">
        <f>tCotizacion[[#This Row],[Cant. Solicitada]]*tCotizacion[[#This Row],[Vr Unitario (antes de IVA)]]</f>
        <v>0</v>
      </c>
      <c r="M234" s="67">
        <f>+tCotizacion[[#This Row],[Valor total (antes de IVA)]]*tCotizacion[[#This Row],[% de IVA (si aplica)]]</f>
        <v>0</v>
      </c>
      <c r="N234" s="68">
        <f>+tCotizacion[[#This Row],[Valor total (antes de IVA)]]+tCotizacion[[#This Row],[Valor total IVA]]</f>
        <v>0</v>
      </c>
      <c r="O234" s="68">
        <f>+tCotizacion[[#This Row],[Valor Total Item]]/tCotizacion[[#This Row],[Cant. Solicitada]]</f>
        <v>0</v>
      </c>
      <c r="P234" s="69"/>
    </row>
    <row r="235" spans="2:16" s="10" customFormat="1" ht="96.75" customHeight="1" x14ac:dyDescent="0.25">
      <c r="B235" s="70">
        <v>9827</v>
      </c>
      <c r="C235" s="72" t="s">
        <v>243</v>
      </c>
      <c r="D235" s="70" t="s">
        <v>255</v>
      </c>
      <c r="E235" s="70">
        <v>3</v>
      </c>
      <c r="F235" s="57"/>
      <c r="G235" s="61"/>
      <c r="H235" s="62"/>
      <c r="I235" s="63"/>
      <c r="J235" s="64"/>
      <c r="K235" s="65"/>
      <c r="L235" s="66">
        <f>tCotizacion[[#This Row],[Cant. Solicitada]]*tCotizacion[[#This Row],[Vr Unitario (antes de IVA)]]</f>
        <v>0</v>
      </c>
      <c r="M235" s="67">
        <f>+tCotizacion[[#This Row],[Valor total (antes de IVA)]]*tCotizacion[[#This Row],[% de IVA (si aplica)]]</f>
        <v>0</v>
      </c>
      <c r="N235" s="68">
        <f>+tCotizacion[[#This Row],[Valor total (antes de IVA)]]+tCotizacion[[#This Row],[Valor total IVA]]</f>
        <v>0</v>
      </c>
      <c r="O235" s="68">
        <f>+tCotizacion[[#This Row],[Valor Total Item]]/tCotizacion[[#This Row],[Cant. Solicitada]]</f>
        <v>0</v>
      </c>
      <c r="P235" s="69"/>
    </row>
    <row r="236" spans="2:16" s="10" customFormat="1" ht="96.75" customHeight="1" x14ac:dyDescent="0.25">
      <c r="B236" s="70">
        <v>9826</v>
      </c>
      <c r="C236" s="72" t="s">
        <v>244</v>
      </c>
      <c r="D236" s="70" t="s">
        <v>258</v>
      </c>
      <c r="E236" s="70">
        <v>7</v>
      </c>
      <c r="F236" s="57"/>
      <c r="G236" s="61"/>
      <c r="H236" s="62"/>
      <c r="I236" s="63"/>
      <c r="J236" s="64"/>
      <c r="K236" s="65"/>
      <c r="L236" s="66">
        <f>tCotizacion[[#This Row],[Cant. Solicitada]]*tCotizacion[[#This Row],[Vr Unitario (antes de IVA)]]</f>
        <v>0</v>
      </c>
      <c r="M236" s="67">
        <f>+tCotizacion[[#This Row],[Valor total (antes de IVA)]]*tCotizacion[[#This Row],[% de IVA (si aplica)]]</f>
        <v>0</v>
      </c>
      <c r="N236" s="68">
        <f>+tCotizacion[[#This Row],[Valor total (antes de IVA)]]+tCotizacion[[#This Row],[Valor total IVA]]</f>
        <v>0</v>
      </c>
      <c r="O236" s="68">
        <f>+tCotizacion[[#This Row],[Valor Total Item]]/tCotizacion[[#This Row],[Cant. Solicitada]]</f>
        <v>0</v>
      </c>
      <c r="P236" s="69"/>
    </row>
    <row r="237" spans="2:16" s="10" customFormat="1" ht="96.75" customHeight="1" x14ac:dyDescent="0.25">
      <c r="B237" s="70">
        <v>12190</v>
      </c>
      <c r="C237" s="72" t="s">
        <v>272</v>
      </c>
      <c r="D237" s="70" t="s">
        <v>255</v>
      </c>
      <c r="E237" s="70">
        <v>10</v>
      </c>
      <c r="F237" s="57"/>
      <c r="G237" s="61"/>
      <c r="H237" s="62"/>
      <c r="I237" s="63"/>
      <c r="J237" s="64"/>
      <c r="K237" s="65"/>
      <c r="L237" s="66">
        <f>tCotizacion[[#This Row],[Cant. Solicitada]]*tCotizacion[[#This Row],[Vr Unitario (antes de IVA)]]</f>
        <v>0</v>
      </c>
      <c r="M237" s="67">
        <f>+tCotizacion[[#This Row],[Valor total (antes de IVA)]]*tCotizacion[[#This Row],[% de IVA (si aplica)]]</f>
        <v>0</v>
      </c>
      <c r="N237" s="68">
        <f>+tCotizacion[[#This Row],[Valor total (antes de IVA)]]+tCotizacion[[#This Row],[Valor total IVA]]</f>
        <v>0</v>
      </c>
      <c r="O237" s="68">
        <f>+tCotizacion[[#This Row],[Valor Total Item]]/tCotizacion[[#This Row],[Cant. Solicitada]]</f>
        <v>0</v>
      </c>
      <c r="P237" s="69"/>
    </row>
    <row r="238" spans="2:16" s="10" customFormat="1" ht="96.75" customHeight="1" x14ac:dyDescent="0.25">
      <c r="B238" s="70">
        <v>12191</v>
      </c>
      <c r="C238" s="72" t="s">
        <v>273</v>
      </c>
      <c r="D238" s="70" t="s">
        <v>255</v>
      </c>
      <c r="E238" s="70">
        <v>10</v>
      </c>
      <c r="F238" s="57"/>
      <c r="G238" s="61"/>
      <c r="H238" s="62"/>
      <c r="I238" s="63"/>
      <c r="J238" s="64"/>
      <c r="K238" s="65"/>
      <c r="L238" s="66">
        <f>tCotizacion[[#This Row],[Cant. Solicitada]]*tCotizacion[[#This Row],[Vr Unitario (antes de IVA)]]</f>
        <v>0</v>
      </c>
      <c r="M238" s="67">
        <f>+tCotizacion[[#This Row],[Valor total (antes de IVA)]]*tCotizacion[[#This Row],[% de IVA (si aplica)]]</f>
        <v>0</v>
      </c>
      <c r="N238" s="68">
        <f>+tCotizacion[[#This Row],[Valor total (antes de IVA)]]+tCotizacion[[#This Row],[Valor total IVA]]</f>
        <v>0</v>
      </c>
      <c r="O238" s="68">
        <f>+tCotizacion[[#This Row],[Valor Total Item]]/tCotizacion[[#This Row],[Cant. Solicitada]]</f>
        <v>0</v>
      </c>
      <c r="P238" s="69"/>
    </row>
    <row r="239" spans="2:16" s="10" customFormat="1" ht="96.75" customHeight="1" x14ac:dyDescent="0.25">
      <c r="B239" s="70">
        <v>12189</v>
      </c>
      <c r="C239" s="72" t="s">
        <v>274</v>
      </c>
      <c r="D239" s="70" t="s">
        <v>255</v>
      </c>
      <c r="E239" s="70">
        <v>10</v>
      </c>
      <c r="F239" s="57"/>
      <c r="G239" s="61"/>
      <c r="H239" s="62"/>
      <c r="I239" s="63"/>
      <c r="J239" s="64"/>
      <c r="K239" s="65"/>
      <c r="L239" s="66">
        <f>tCotizacion[[#This Row],[Cant. Solicitada]]*tCotizacion[[#This Row],[Vr Unitario (antes de IVA)]]</f>
        <v>0</v>
      </c>
      <c r="M239" s="67">
        <f>+tCotizacion[[#This Row],[Valor total (antes de IVA)]]*tCotizacion[[#This Row],[% de IVA (si aplica)]]</f>
        <v>0</v>
      </c>
      <c r="N239" s="68">
        <f>+tCotizacion[[#This Row],[Valor total (antes de IVA)]]+tCotizacion[[#This Row],[Valor total IVA]]</f>
        <v>0</v>
      </c>
      <c r="O239" s="68">
        <f>+tCotizacion[[#This Row],[Valor Total Item]]/tCotizacion[[#This Row],[Cant. Solicitada]]</f>
        <v>0</v>
      </c>
      <c r="P239" s="69"/>
    </row>
    <row r="240" spans="2:16" s="10" customFormat="1" ht="96.75" customHeight="1" x14ac:dyDescent="0.25">
      <c r="B240" s="70">
        <v>9767</v>
      </c>
      <c r="C240" s="72" t="s">
        <v>245</v>
      </c>
      <c r="D240" s="70" t="s">
        <v>314</v>
      </c>
      <c r="E240" s="70">
        <v>2</v>
      </c>
      <c r="F240" s="57"/>
      <c r="G240" s="61"/>
      <c r="H240" s="62"/>
      <c r="I240" s="63"/>
      <c r="J240" s="64"/>
      <c r="K240" s="65"/>
      <c r="L240" s="66">
        <f>tCotizacion[[#This Row],[Cant. Solicitada]]*tCotizacion[[#This Row],[Vr Unitario (antes de IVA)]]</f>
        <v>0</v>
      </c>
      <c r="M240" s="67">
        <f>+tCotizacion[[#This Row],[Valor total (antes de IVA)]]*tCotizacion[[#This Row],[% de IVA (si aplica)]]</f>
        <v>0</v>
      </c>
      <c r="N240" s="68">
        <f>+tCotizacion[[#This Row],[Valor total (antes de IVA)]]+tCotizacion[[#This Row],[Valor total IVA]]</f>
        <v>0</v>
      </c>
      <c r="O240" s="68">
        <f>+tCotizacion[[#This Row],[Valor Total Item]]/tCotizacion[[#This Row],[Cant. Solicitada]]</f>
        <v>0</v>
      </c>
      <c r="P240" s="69"/>
    </row>
    <row r="241" spans="2:16" s="10" customFormat="1" ht="96.75" customHeight="1" x14ac:dyDescent="0.25">
      <c r="B241" s="70">
        <v>9811</v>
      </c>
      <c r="C241" s="72" t="s">
        <v>246</v>
      </c>
      <c r="D241" s="70" t="s">
        <v>314</v>
      </c>
      <c r="E241" s="70">
        <v>5</v>
      </c>
      <c r="F241" s="57"/>
      <c r="G241" s="61"/>
      <c r="H241" s="62"/>
      <c r="I241" s="63"/>
      <c r="J241" s="64"/>
      <c r="K241" s="65"/>
      <c r="L241" s="66">
        <f>tCotizacion[[#This Row],[Cant. Solicitada]]*tCotizacion[[#This Row],[Vr Unitario (antes de IVA)]]</f>
        <v>0</v>
      </c>
      <c r="M241" s="67">
        <f>+tCotizacion[[#This Row],[Valor total (antes de IVA)]]*tCotizacion[[#This Row],[% de IVA (si aplica)]]</f>
        <v>0</v>
      </c>
      <c r="N241" s="68">
        <f>+tCotizacion[[#This Row],[Valor total (antes de IVA)]]+tCotizacion[[#This Row],[Valor total IVA]]</f>
        <v>0</v>
      </c>
      <c r="O241" s="68">
        <f>+tCotizacion[[#This Row],[Valor Total Item]]/tCotizacion[[#This Row],[Cant. Solicitada]]</f>
        <v>0</v>
      </c>
      <c r="P241" s="69"/>
    </row>
    <row r="242" spans="2:16" s="10" customFormat="1" ht="96.75" customHeight="1" x14ac:dyDescent="0.25">
      <c r="B242" s="70">
        <v>12119</v>
      </c>
      <c r="C242" s="72" t="s">
        <v>275</v>
      </c>
      <c r="D242" s="70" t="s">
        <v>314</v>
      </c>
      <c r="E242" s="70">
        <v>1</v>
      </c>
      <c r="F242" s="57"/>
      <c r="G242" s="61"/>
      <c r="H242" s="62"/>
      <c r="I242" s="63"/>
      <c r="J242" s="64"/>
      <c r="K242" s="65"/>
      <c r="L242" s="66">
        <f>tCotizacion[[#This Row],[Cant. Solicitada]]*tCotizacion[[#This Row],[Vr Unitario (antes de IVA)]]</f>
        <v>0</v>
      </c>
      <c r="M242" s="67">
        <f>+tCotizacion[[#This Row],[Valor total (antes de IVA)]]*tCotizacion[[#This Row],[% de IVA (si aplica)]]</f>
        <v>0</v>
      </c>
      <c r="N242" s="68">
        <f>+tCotizacion[[#This Row],[Valor total (antes de IVA)]]+tCotizacion[[#This Row],[Valor total IVA]]</f>
        <v>0</v>
      </c>
      <c r="O242" s="68">
        <f>+tCotizacion[[#This Row],[Valor Total Item]]/tCotizacion[[#This Row],[Cant. Solicitada]]</f>
        <v>0</v>
      </c>
      <c r="P242" s="69"/>
    </row>
    <row r="243" spans="2:16" s="10" customFormat="1" ht="96.75" customHeight="1" x14ac:dyDescent="0.25">
      <c r="B243" s="70">
        <v>12164</v>
      </c>
      <c r="C243" s="72" t="s">
        <v>276</v>
      </c>
      <c r="D243" s="70" t="s">
        <v>314</v>
      </c>
      <c r="E243" s="70">
        <v>5</v>
      </c>
      <c r="F243" s="57"/>
      <c r="G243" s="61"/>
      <c r="H243" s="62"/>
      <c r="I243" s="63"/>
      <c r="J243" s="64"/>
      <c r="K243" s="65"/>
      <c r="L243" s="66">
        <f>tCotizacion[[#This Row],[Cant. Solicitada]]*tCotizacion[[#This Row],[Vr Unitario (antes de IVA)]]</f>
        <v>0</v>
      </c>
      <c r="M243" s="67">
        <f>+tCotizacion[[#This Row],[Valor total (antes de IVA)]]*tCotizacion[[#This Row],[% de IVA (si aplica)]]</f>
        <v>0</v>
      </c>
      <c r="N243" s="68">
        <f>+tCotizacion[[#This Row],[Valor total (antes de IVA)]]+tCotizacion[[#This Row],[Valor total IVA]]</f>
        <v>0</v>
      </c>
      <c r="O243" s="68">
        <f>+tCotizacion[[#This Row],[Valor Total Item]]/tCotizacion[[#This Row],[Cant. Solicitada]]</f>
        <v>0</v>
      </c>
      <c r="P243" s="69"/>
    </row>
    <row r="244" spans="2:16" s="10" customFormat="1" ht="96.75" customHeight="1" x14ac:dyDescent="0.25">
      <c r="B244" s="70">
        <v>9765.2000000000007</v>
      </c>
      <c r="C244" s="72" t="s">
        <v>247</v>
      </c>
      <c r="D244" s="70" t="s">
        <v>314</v>
      </c>
      <c r="E244" s="70">
        <v>1</v>
      </c>
      <c r="F244" s="57"/>
      <c r="G244" s="61"/>
      <c r="H244" s="62"/>
      <c r="I244" s="63"/>
      <c r="J244" s="64"/>
      <c r="K244" s="65"/>
      <c r="L244" s="66">
        <f>tCotizacion[[#This Row],[Cant. Solicitada]]*tCotizacion[[#This Row],[Vr Unitario (antes de IVA)]]</f>
        <v>0</v>
      </c>
      <c r="M244" s="67">
        <f>+tCotizacion[[#This Row],[Valor total (antes de IVA)]]*tCotizacion[[#This Row],[% de IVA (si aplica)]]</f>
        <v>0</v>
      </c>
      <c r="N244" s="68">
        <f>+tCotizacion[[#This Row],[Valor total (antes de IVA)]]+tCotizacion[[#This Row],[Valor total IVA]]</f>
        <v>0</v>
      </c>
      <c r="O244" s="68">
        <f>+tCotizacion[[#This Row],[Valor Total Item]]/tCotizacion[[#This Row],[Cant. Solicitada]]</f>
        <v>0</v>
      </c>
      <c r="P244" s="69"/>
    </row>
    <row r="245" spans="2:16" s="10" customFormat="1" ht="96.75" customHeight="1" x14ac:dyDescent="0.25">
      <c r="B245" s="70">
        <v>12226</v>
      </c>
      <c r="C245" s="72" t="s">
        <v>277</v>
      </c>
      <c r="D245" s="70" t="s">
        <v>314</v>
      </c>
      <c r="E245" s="70">
        <v>5</v>
      </c>
      <c r="F245" s="57"/>
      <c r="G245" s="61"/>
      <c r="H245" s="62"/>
      <c r="I245" s="63"/>
      <c r="J245" s="64"/>
      <c r="K245" s="65"/>
      <c r="L245" s="66">
        <f>tCotizacion[[#This Row],[Cant. Solicitada]]*tCotizacion[[#This Row],[Vr Unitario (antes de IVA)]]</f>
        <v>0</v>
      </c>
      <c r="M245" s="67">
        <f>+tCotizacion[[#This Row],[Valor total (antes de IVA)]]*tCotizacion[[#This Row],[% de IVA (si aplica)]]</f>
        <v>0</v>
      </c>
      <c r="N245" s="68">
        <f>+tCotizacion[[#This Row],[Valor total (antes de IVA)]]+tCotizacion[[#This Row],[Valor total IVA]]</f>
        <v>0</v>
      </c>
      <c r="O245" s="68">
        <f>+tCotizacion[[#This Row],[Valor Total Item]]/tCotizacion[[#This Row],[Cant. Solicitada]]</f>
        <v>0</v>
      </c>
      <c r="P245" s="69"/>
    </row>
    <row r="246" spans="2:16" s="10" customFormat="1" ht="96.75" customHeight="1" x14ac:dyDescent="0.25">
      <c r="B246" s="70">
        <v>12298</v>
      </c>
      <c r="C246" s="72" t="s">
        <v>278</v>
      </c>
      <c r="D246" s="70" t="s">
        <v>314</v>
      </c>
      <c r="E246" s="70">
        <v>5</v>
      </c>
      <c r="F246" s="57"/>
      <c r="G246" s="61"/>
      <c r="H246" s="62"/>
      <c r="I246" s="63"/>
      <c r="J246" s="64"/>
      <c r="K246" s="65"/>
      <c r="L246" s="66">
        <f>tCotizacion[[#This Row],[Cant. Solicitada]]*tCotizacion[[#This Row],[Vr Unitario (antes de IVA)]]</f>
        <v>0</v>
      </c>
      <c r="M246" s="67">
        <f>+tCotizacion[[#This Row],[Valor total (antes de IVA)]]*tCotizacion[[#This Row],[% de IVA (si aplica)]]</f>
        <v>0</v>
      </c>
      <c r="N246" s="68">
        <f>+tCotizacion[[#This Row],[Valor total (antes de IVA)]]+tCotizacion[[#This Row],[Valor total IVA]]</f>
        <v>0</v>
      </c>
      <c r="O246" s="68">
        <f>+tCotizacion[[#This Row],[Valor Total Item]]/tCotizacion[[#This Row],[Cant. Solicitada]]</f>
        <v>0</v>
      </c>
      <c r="P246" s="69"/>
    </row>
    <row r="247" spans="2:16" s="10" customFormat="1" ht="96.75" customHeight="1" x14ac:dyDescent="0.25">
      <c r="B247" s="70">
        <v>12256</v>
      </c>
      <c r="C247" s="72" t="s">
        <v>279</v>
      </c>
      <c r="D247" s="70" t="s">
        <v>314</v>
      </c>
      <c r="E247" s="70">
        <v>10</v>
      </c>
      <c r="F247" s="57"/>
      <c r="G247" s="61"/>
      <c r="H247" s="62"/>
      <c r="I247" s="63"/>
      <c r="J247" s="64"/>
      <c r="K247" s="65"/>
      <c r="L247" s="66">
        <f>tCotizacion[[#This Row],[Cant. Solicitada]]*tCotizacion[[#This Row],[Vr Unitario (antes de IVA)]]</f>
        <v>0</v>
      </c>
      <c r="M247" s="67">
        <f>+tCotizacion[[#This Row],[Valor total (antes de IVA)]]*tCotizacion[[#This Row],[% de IVA (si aplica)]]</f>
        <v>0</v>
      </c>
      <c r="N247" s="68">
        <f>+tCotizacion[[#This Row],[Valor total (antes de IVA)]]+tCotizacion[[#This Row],[Valor total IVA]]</f>
        <v>0</v>
      </c>
      <c r="O247" s="68">
        <f>+tCotizacion[[#This Row],[Valor Total Item]]/tCotizacion[[#This Row],[Cant. Solicitada]]</f>
        <v>0</v>
      </c>
      <c r="P247" s="69"/>
    </row>
    <row r="248" spans="2:16" s="10" customFormat="1" ht="96.75" customHeight="1" x14ac:dyDescent="0.25">
      <c r="B248" s="70">
        <v>12273</v>
      </c>
      <c r="C248" s="72" t="s">
        <v>280</v>
      </c>
      <c r="D248" s="70" t="s">
        <v>314</v>
      </c>
      <c r="E248" s="70">
        <v>10</v>
      </c>
      <c r="F248" s="57"/>
      <c r="G248" s="61"/>
      <c r="H248" s="62"/>
      <c r="I248" s="63"/>
      <c r="J248" s="64"/>
      <c r="K248" s="65"/>
      <c r="L248" s="66">
        <f>tCotizacion[[#This Row],[Cant. Solicitada]]*tCotizacion[[#This Row],[Vr Unitario (antes de IVA)]]</f>
        <v>0</v>
      </c>
      <c r="M248" s="67">
        <f>+tCotizacion[[#This Row],[Valor total (antes de IVA)]]*tCotizacion[[#This Row],[% de IVA (si aplica)]]</f>
        <v>0</v>
      </c>
      <c r="N248" s="68">
        <f>+tCotizacion[[#This Row],[Valor total (antes de IVA)]]+tCotizacion[[#This Row],[Valor total IVA]]</f>
        <v>0</v>
      </c>
      <c r="O248" s="68">
        <f>+tCotizacion[[#This Row],[Valor Total Item]]/tCotizacion[[#This Row],[Cant. Solicitada]]</f>
        <v>0</v>
      </c>
      <c r="P248" s="69"/>
    </row>
    <row r="249" spans="2:16" s="10" customFormat="1" ht="96.75" customHeight="1" x14ac:dyDescent="0.25">
      <c r="B249" s="70">
        <v>12165</v>
      </c>
      <c r="C249" s="72" t="s">
        <v>281</v>
      </c>
      <c r="D249" s="70" t="s">
        <v>314</v>
      </c>
      <c r="E249" s="70">
        <v>5</v>
      </c>
      <c r="F249" s="57"/>
      <c r="G249" s="61"/>
      <c r="H249" s="62"/>
      <c r="I249" s="63"/>
      <c r="J249" s="64"/>
      <c r="K249" s="65"/>
      <c r="L249" s="66">
        <f>tCotizacion[[#This Row],[Cant. Solicitada]]*tCotizacion[[#This Row],[Vr Unitario (antes de IVA)]]</f>
        <v>0</v>
      </c>
      <c r="M249" s="67">
        <f>+tCotizacion[[#This Row],[Valor total (antes de IVA)]]*tCotizacion[[#This Row],[% de IVA (si aplica)]]</f>
        <v>0</v>
      </c>
      <c r="N249" s="68">
        <f>+tCotizacion[[#This Row],[Valor total (antes de IVA)]]+tCotizacion[[#This Row],[Valor total IVA]]</f>
        <v>0</v>
      </c>
      <c r="O249" s="68">
        <f>+tCotizacion[[#This Row],[Valor Total Item]]/tCotizacion[[#This Row],[Cant. Solicitada]]</f>
        <v>0</v>
      </c>
      <c r="P249" s="69"/>
    </row>
    <row r="250" spans="2:16" s="10" customFormat="1" ht="96.75" customHeight="1" x14ac:dyDescent="0.25">
      <c r="B250" s="70">
        <v>12252</v>
      </c>
      <c r="C250" s="72" t="s">
        <v>282</v>
      </c>
      <c r="D250" s="70" t="s">
        <v>314</v>
      </c>
      <c r="E250" s="70">
        <v>10</v>
      </c>
      <c r="F250" s="57"/>
      <c r="G250" s="61"/>
      <c r="H250" s="62"/>
      <c r="I250" s="63"/>
      <c r="J250" s="64"/>
      <c r="K250" s="65"/>
      <c r="L250" s="66">
        <f>tCotizacion[[#This Row],[Cant. Solicitada]]*tCotizacion[[#This Row],[Vr Unitario (antes de IVA)]]</f>
        <v>0</v>
      </c>
      <c r="M250" s="67">
        <f>+tCotizacion[[#This Row],[Valor total (antes de IVA)]]*tCotizacion[[#This Row],[% de IVA (si aplica)]]</f>
        <v>0</v>
      </c>
      <c r="N250" s="68">
        <f>+tCotizacion[[#This Row],[Valor total (antes de IVA)]]+tCotizacion[[#This Row],[Valor total IVA]]</f>
        <v>0</v>
      </c>
      <c r="O250" s="68">
        <f>+tCotizacion[[#This Row],[Valor Total Item]]/tCotizacion[[#This Row],[Cant. Solicitada]]</f>
        <v>0</v>
      </c>
      <c r="P250" s="69"/>
    </row>
    <row r="251" spans="2:16" s="10" customFormat="1" ht="96.75" customHeight="1" x14ac:dyDescent="0.25">
      <c r="B251" s="70">
        <v>12235</v>
      </c>
      <c r="C251" s="72" t="s">
        <v>283</v>
      </c>
      <c r="D251" s="70" t="s">
        <v>314</v>
      </c>
      <c r="E251" s="70">
        <v>5</v>
      </c>
      <c r="F251" s="57"/>
      <c r="G251" s="61"/>
      <c r="H251" s="62"/>
      <c r="I251" s="63"/>
      <c r="J251" s="64"/>
      <c r="K251" s="65"/>
      <c r="L251" s="66">
        <f>tCotizacion[[#This Row],[Cant. Solicitada]]*tCotizacion[[#This Row],[Vr Unitario (antes de IVA)]]</f>
        <v>0</v>
      </c>
      <c r="M251" s="67">
        <f>+tCotizacion[[#This Row],[Valor total (antes de IVA)]]*tCotizacion[[#This Row],[% de IVA (si aplica)]]</f>
        <v>0</v>
      </c>
      <c r="N251" s="68">
        <f>+tCotizacion[[#This Row],[Valor total (antes de IVA)]]+tCotizacion[[#This Row],[Valor total IVA]]</f>
        <v>0</v>
      </c>
      <c r="O251" s="68">
        <f>+tCotizacion[[#This Row],[Valor Total Item]]/tCotizacion[[#This Row],[Cant. Solicitada]]</f>
        <v>0</v>
      </c>
      <c r="P251" s="69"/>
    </row>
    <row r="252" spans="2:16" s="10" customFormat="1" ht="96.75" customHeight="1" x14ac:dyDescent="0.25">
      <c r="B252" s="70">
        <v>12279</v>
      </c>
      <c r="C252" s="72" t="s">
        <v>284</v>
      </c>
      <c r="D252" s="70" t="s">
        <v>314</v>
      </c>
      <c r="E252" s="70">
        <v>5</v>
      </c>
      <c r="F252" s="57"/>
      <c r="G252" s="61"/>
      <c r="H252" s="62"/>
      <c r="I252" s="63"/>
      <c r="J252" s="64"/>
      <c r="K252" s="65"/>
      <c r="L252" s="66">
        <f>tCotizacion[[#This Row],[Cant. Solicitada]]*tCotizacion[[#This Row],[Vr Unitario (antes de IVA)]]</f>
        <v>0</v>
      </c>
      <c r="M252" s="67">
        <f>+tCotizacion[[#This Row],[Valor total (antes de IVA)]]*tCotizacion[[#This Row],[% de IVA (si aplica)]]</f>
        <v>0</v>
      </c>
      <c r="N252" s="68">
        <f>+tCotizacion[[#This Row],[Valor total (antes de IVA)]]+tCotizacion[[#This Row],[Valor total IVA]]</f>
        <v>0</v>
      </c>
      <c r="O252" s="68">
        <f>+tCotizacion[[#This Row],[Valor Total Item]]/tCotizacion[[#This Row],[Cant. Solicitada]]</f>
        <v>0</v>
      </c>
      <c r="P252" s="69"/>
    </row>
    <row r="253" spans="2:16" s="10" customFormat="1" ht="96.75" customHeight="1" x14ac:dyDescent="0.25">
      <c r="B253" s="70">
        <v>12239</v>
      </c>
      <c r="C253" s="72" t="s">
        <v>285</v>
      </c>
      <c r="D253" s="70" t="s">
        <v>314</v>
      </c>
      <c r="E253" s="70">
        <v>10</v>
      </c>
      <c r="F253" s="57"/>
      <c r="G253" s="61"/>
      <c r="H253" s="62"/>
      <c r="I253" s="63"/>
      <c r="J253" s="64"/>
      <c r="K253" s="65"/>
      <c r="L253" s="66">
        <f>tCotizacion[[#This Row],[Cant. Solicitada]]*tCotizacion[[#This Row],[Vr Unitario (antes de IVA)]]</f>
        <v>0</v>
      </c>
      <c r="M253" s="67">
        <f>+tCotizacion[[#This Row],[Valor total (antes de IVA)]]*tCotizacion[[#This Row],[% de IVA (si aplica)]]</f>
        <v>0</v>
      </c>
      <c r="N253" s="68">
        <f>+tCotizacion[[#This Row],[Valor total (antes de IVA)]]+tCotizacion[[#This Row],[Valor total IVA]]</f>
        <v>0</v>
      </c>
      <c r="O253" s="68">
        <f>+tCotizacion[[#This Row],[Valor Total Item]]/tCotizacion[[#This Row],[Cant. Solicitada]]</f>
        <v>0</v>
      </c>
      <c r="P253" s="69"/>
    </row>
    <row r="254" spans="2:16" s="10" customFormat="1" ht="96.75" customHeight="1" x14ac:dyDescent="0.25">
      <c r="B254" s="70">
        <v>12237</v>
      </c>
      <c r="C254" s="72" t="s">
        <v>286</v>
      </c>
      <c r="D254" s="70" t="s">
        <v>314</v>
      </c>
      <c r="E254" s="70">
        <v>10</v>
      </c>
      <c r="F254" s="57"/>
      <c r="G254" s="61"/>
      <c r="H254" s="62"/>
      <c r="I254" s="63"/>
      <c r="J254" s="64"/>
      <c r="K254" s="65"/>
      <c r="L254" s="66">
        <f>tCotizacion[[#This Row],[Cant. Solicitada]]*tCotizacion[[#This Row],[Vr Unitario (antes de IVA)]]</f>
        <v>0</v>
      </c>
      <c r="M254" s="67">
        <f>+tCotizacion[[#This Row],[Valor total (antes de IVA)]]*tCotizacion[[#This Row],[% de IVA (si aplica)]]</f>
        <v>0</v>
      </c>
      <c r="N254" s="68">
        <f>+tCotizacion[[#This Row],[Valor total (antes de IVA)]]+tCotizacion[[#This Row],[Valor total IVA]]</f>
        <v>0</v>
      </c>
      <c r="O254" s="68">
        <f>+tCotizacion[[#This Row],[Valor Total Item]]/tCotizacion[[#This Row],[Cant. Solicitada]]</f>
        <v>0</v>
      </c>
      <c r="P254" s="69"/>
    </row>
    <row r="255" spans="2:16" s="10" customFormat="1" ht="96.75" customHeight="1" x14ac:dyDescent="0.25">
      <c r="B255" s="70">
        <v>12238</v>
      </c>
      <c r="C255" s="72" t="s">
        <v>287</v>
      </c>
      <c r="D255" s="70" t="s">
        <v>314</v>
      </c>
      <c r="E255" s="70">
        <v>10</v>
      </c>
      <c r="F255" s="57"/>
      <c r="G255" s="61"/>
      <c r="H255" s="62"/>
      <c r="I255" s="63"/>
      <c r="J255" s="64"/>
      <c r="K255" s="65"/>
      <c r="L255" s="66">
        <f>tCotizacion[[#This Row],[Cant. Solicitada]]*tCotizacion[[#This Row],[Vr Unitario (antes de IVA)]]</f>
        <v>0</v>
      </c>
      <c r="M255" s="67">
        <f>+tCotizacion[[#This Row],[Valor total (antes de IVA)]]*tCotizacion[[#This Row],[% de IVA (si aplica)]]</f>
        <v>0</v>
      </c>
      <c r="N255" s="68">
        <f>+tCotizacion[[#This Row],[Valor total (antes de IVA)]]+tCotizacion[[#This Row],[Valor total IVA]]</f>
        <v>0</v>
      </c>
      <c r="O255" s="68">
        <f>+tCotizacion[[#This Row],[Valor Total Item]]/tCotizacion[[#This Row],[Cant. Solicitada]]</f>
        <v>0</v>
      </c>
      <c r="P255" s="69"/>
    </row>
    <row r="256" spans="2:16" s="10" customFormat="1" ht="96.75" customHeight="1" x14ac:dyDescent="0.25">
      <c r="B256" s="70">
        <v>12215</v>
      </c>
      <c r="C256" s="72" t="s">
        <v>288</v>
      </c>
      <c r="D256" s="70" t="s">
        <v>314</v>
      </c>
      <c r="E256" s="70">
        <v>2</v>
      </c>
      <c r="F256" s="57"/>
      <c r="G256" s="61"/>
      <c r="H256" s="62"/>
      <c r="I256" s="63"/>
      <c r="J256" s="64"/>
      <c r="K256" s="65"/>
      <c r="L256" s="66">
        <f>tCotizacion[[#This Row],[Cant. Solicitada]]*tCotizacion[[#This Row],[Vr Unitario (antes de IVA)]]</f>
        <v>0</v>
      </c>
      <c r="M256" s="67">
        <f>+tCotizacion[[#This Row],[Valor total (antes de IVA)]]*tCotizacion[[#This Row],[% de IVA (si aplica)]]</f>
        <v>0</v>
      </c>
      <c r="N256" s="68">
        <f>+tCotizacion[[#This Row],[Valor total (antes de IVA)]]+tCotizacion[[#This Row],[Valor total IVA]]</f>
        <v>0</v>
      </c>
      <c r="O256" s="68">
        <f>+tCotizacion[[#This Row],[Valor Total Item]]/tCotizacion[[#This Row],[Cant. Solicitada]]</f>
        <v>0</v>
      </c>
      <c r="P256" s="69"/>
    </row>
    <row r="257" spans="2:16" s="10" customFormat="1" ht="96.75" customHeight="1" x14ac:dyDescent="0.25">
      <c r="B257" s="70">
        <v>12228</v>
      </c>
      <c r="C257" s="72" t="s">
        <v>289</v>
      </c>
      <c r="D257" s="70" t="s">
        <v>314</v>
      </c>
      <c r="E257" s="70">
        <v>5</v>
      </c>
      <c r="F257" s="57"/>
      <c r="G257" s="61"/>
      <c r="H257" s="62"/>
      <c r="I257" s="63"/>
      <c r="J257" s="64"/>
      <c r="K257" s="65"/>
      <c r="L257" s="66">
        <f>tCotizacion[[#This Row],[Cant. Solicitada]]*tCotizacion[[#This Row],[Vr Unitario (antes de IVA)]]</f>
        <v>0</v>
      </c>
      <c r="M257" s="67">
        <f>+tCotizacion[[#This Row],[Valor total (antes de IVA)]]*tCotizacion[[#This Row],[% de IVA (si aplica)]]</f>
        <v>0</v>
      </c>
      <c r="N257" s="68">
        <f>+tCotizacion[[#This Row],[Valor total (antes de IVA)]]+tCotizacion[[#This Row],[Valor total IVA]]</f>
        <v>0</v>
      </c>
      <c r="O257" s="68">
        <f>+tCotizacion[[#This Row],[Valor Total Item]]/tCotizacion[[#This Row],[Cant. Solicitada]]</f>
        <v>0</v>
      </c>
      <c r="P257" s="69"/>
    </row>
    <row r="258" spans="2:16" s="10" customFormat="1" ht="96.75" customHeight="1" x14ac:dyDescent="0.25">
      <c r="B258" s="70">
        <v>12229</v>
      </c>
      <c r="C258" s="72" t="s">
        <v>290</v>
      </c>
      <c r="D258" s="70" t="s">
        <v>314</v>
      </c>
      <c r="E258" s="70">
        <v>5</v>
      </c>
      <c r="F258" s="57"/>
      <c r="G258" s="61"/>
      <c r="H258" s="62"/>
      <c r="I258" s="63"/>
      <c r="J258" s="64"/>
      <c r="K258" s="65"/>
      <c r="L258" s="66">
        <f>tCotizacion[[#This Row],[Cant. Solicitada]]*tCotizacion[[#This Row],[Vr Unitario (antes de IVA)]]</f>
        <v>0</v>
      </c>
      <c r="M258" s="67">
        <f>+tCotizacion[[#This Row],[Valor total (antes de IVA)]]*tCotizacion[[#This Row],[% de IVA (si aplica)]]</f>
        <v>0</v>
      </c>
      <c r="N258" s="68">
        <f>+tCotizacion[[#This Row],[Valor total (antes de IVA)]]+tCotizacion[[#This Row],[Valor total IVA]]</f>
        <v>0</v>
      </c>
      <c r="O258" s="68">
        <f>+tCotizacion[[#This Row],[Valor Total Item]]/tCotizacion[[#This Row],[Cant. Solicitada]]</f>
        <v>0</v>
      </c>
      <c r="P258" s="69"/>
    </row>
    <row r="259" spans="2:16" s="10" customFormat="1" ht="96.75" customHeight="1" x14ac:dyDescent="0.25">
      <c r="B259" s="70">
        <v>12209</v>
      </c>
      <c r="C259" s="72" t="s">
        <v>291</v>
      </c>
      <c r="D259" s="70" t="s">
        <v>314</v>
      </c>
      <c r="E259" s="70">
        <v>10</v>
      </c>
      <c r="F259" s="57"/>
      <c r="G259" s="61"/>
      <c r="H259" s="62"/>
      <c r="I259" s="63"/>
      <c r="J259" s="64"/>
      <c r="K259" s="65"/>
      <c r="L259" s="66">
        <f>tCotizacion[[#This Row],[Cant. Solicitada]]*tCotizacion[[#This Row],[Vr Unitario (antes de IVA)]]</f>
        <v>0</v>
      </c>
      <c r="M259" s="67">
        <f>+tCotizacion[[#This Row],[Valor total (antes de IVA)]]*tCotizacion[[#This Row],[% de IVA (si aplica)]]</f>
        <v>0</v>
      </c>
      <c r="N259" s="68">
        <f>+tCotizacion[[#This Row],[Valor total (antes de IVA)]]+tCotizacion[[#This Row],[Valor total IVA]]</f>
        <v>0</v>
      </c>
      <c r="O259" s="68">
        <f>+tCotizacion[[#This Row],[Valor Total Item]]/tCotizacion[[#This Row],[Cant. Solicitada]]</f>
        <v>0</v>
      </c>
      <c r="P259" s="69"/>
    </row>
    <row r="260" spans="2:16" s="10" customFormat="1" ht="96.75" customHeight="1" x14ac:dyDescent="0.25">
      <c r="B260" s="70">
        <v>12305</v>
      </c>
      <c r="C260" s="72" t="s">
        <v>292</v>
      </c>
      <c r="D260" s="70" t="s">
        <v>314</v>
      </c>
      <c r="E260" s="70">
        <v>10</v>
      </c>
      <c r="F260" s="57"/>
      <c r="G260" s="61"/>
      <c r="H260" s="62"/>
      <c r="I260" s="63"/>
      <c r="J260" s="64"/>
      <c r="K260" s="65"/>
      <c r="L260" s="66">
        <f>tCotizacion[[#This Row],[Cant. Solicitada]]*tCotizacion[[#This Row],[Vr Unitario (antes de IVA)]]</f>
        <v>0</v>
      </c>
      <c r="M260" s="67">
        <f>+tCotizacion[[#This Row],[Valor total (antes de IVA)]]*tCotizacion[[#This Row],[% de IVA (si aplica)]]</f>
        <v>0</v>
      </c>
      <c r="N260" s="68">
        <f>+tCotizacion[[#This Row],[Valor total (antes de IVA)]]+tCotizacion[[#This Row],[Valor total IVA]]</f>
        <v>0</v>
      </c>
      <c r="O260" s="68">
        <f>+tCotizacion[[#This Row],[Valor Total Item]]/tCotizacion[[#This Row],[Cant. Solicitada]]</f>
        <v>0</v>
      </c>
      <c r="P260" s="69"/>
    </row>
    <row r="261" spans="2:16" s="10" customFormat="1" ht="96.75" customHeight="1" x14ac:dyDescent="0.25">
      <c r="B261" s="70">
        <v>12304</v>
      </c>
      <c r="C261" s="72" t="s">
        <v>293</v>
      </c>
      <c r="D261" s="70" t="s">
        <v>314</v>
      </c>
      <c r="E261" s="70">
        <v>10</v>
      </c>
      <c r="F261" s="57"/>
      <c r="G261" s="61"/>
      <c r="H261" s="62"/>
      <c r="I261" s="63"/>
      <c r="J261" s="64"/>
      <c r="K261" s="65"/>
      <c r="L261" s="66">
        <f>tCotizacion[[#This Row],[Cant. Solicitada]]*tCotizacion[[#This Row],[Vr Unitario (antes de IVA)]]</f>
        <v>0</v>
      </c>
      <c r="M261" s="67">
        <f>+tCotizacion[[#This Row],[Valor total (antes de IVA)]]*tCotizacion[[#This Row],[% de IVA (si aplica)]]</f>
        <v>0</v>
      </c>
      <c r="N261" s="68">
        <f>+tCotizacion[[#This Row],[Valor total (antes de IVA)]]+tCotizacion[[#This Row],[Valor total IVA]]</f>
        <v>0</v>
      </c>
      <c r="O261" s="68">
        <f>+tCotizacion[[#This Row],[Valor Total Item]]/tCotizacion[[#This Row],[Cant. Solicitada]]</f>
        <v>0</v>
      </c>
      <c r="P261" s="69"/>
    </row>
    <row r="262" spans="2:16" s="10" customFormat="1" ht="96.75" customHeight="1" x14ac:dyDescent="0.25">
      <c r="B262" s="70">
        <v>12225</v>
      </c>
      <c r="C262" s="72" t="s">
        <v>294</v>
      </c>
      <c r="D262" s="70" t="s">
        <v>314</v>
      </c>
      <c r="E262" s="70">
        <v>5</v>
      </c>
      <c r="F262" s="57"/>
      <c r="G262" s="61"/>
      <c r="H262" s="62"/>
      <c r="I262" s="63"/>
      <c r="J262" s="64"/>
      <c r="K262" s="65"/>
      <c r="L262" s="66">
        <f>tCotizacion[[#This Row],[Cant. Solicitada]]*tCotizacion[[#This Row],[Vr Unitario (antes de IVA)]]</f>
        <v>0</v>
      </c>
      <c r="M262" s="67">
        <f>+tCotizacion[[#This Row],[Valor total (antes de IVA)]]*tCotizacion[[#This Row],[% de IVA (si aplica)]]</f>
        <v>0</v>
      </c>
      <c r="N262" s="68">
        <f>+tCotizacion[[#This Row],[Valor total (antes de IVA)]]+tCotizacion[[#This Row],[Valor total IVA]]</f>
        <v>0</v>
      </c>
      <c r="O262" s="68">
        <f>+tCotizacion[[#This Row],[Valor Total Item]]/tCotizacion[[#This Row],[Cant. Solicitada]]</f>
        <v>0</v>
      </c>
      <c r="P262" s="69"/>
    </row>
    <row r="263" spans="2:16" s="10" customFormat="1" ht="96.75" customHeight="1" x14ac:dyDescent="0.25">
      <c r="B263" s="70">
        <v>9865</v>
      </c>
      <c r="C263" s="72" t="s">
        <v>248</v>
      </c>
      <c r="D263" s="70" t="s">
        <v>256</v>
      </c>
      <c r="E263" s="70">
        <v>2</v>
      </c>
      <c r="F263" s="57"/>
      <c r="G263" s="61"/>
      <c r="H263" s="62"/>
      <c r="I263" s="63"/>
      <c r="J263" s="64"/>
      <c r="K263" s="65"/>
      <c r="L263" s="66">
        <f>tCotizacion[[#This Row],[Cant. Solicitada]]*tCotizacion[[#This Row],[Vr Unitario (antes de IVA)]]</f>
        <v>0</v>
      </c>
      <c r="M263" s="67">
        <f>+tCotizacion[[#This Row],[Valor total (antes de IVA)]]*tCotizacion[[#This Row],[% de IVA (si aplica)]]</f>
        <v>0</v>
      </c>
      <c r="N263" s="68">
        <f>+tCotizacion[[#This Row],[Valor total (antes de IVA)]]+tCotizacion[[#This Row],[Valor total IVA]]</f>
        <v>0</v>
      </c>
      <c r="O263" s="68">
        <f>+tCotizacion[[#This Row],[Valor Total Item]]/tCotizacion[[#This Row],[Cant. Solicitada]]</f>
        <v>0</v>
      </c>
      <c r="P263" s="69"/>
    </row>
    <row r="264" spans="2:16" s="10" customFormat="1" ht="96.75" customHeight="1" x14ac:dyDescent="0.25">
      <c r="B264" s="70">
        <v>9866</v>
      </c>
      <c r="C264" s="72" t="s">
        <v>249</v>
      </c>
      <c r="D264" s="70" t="s">
        <v>256</v>
      </c>
      <c r="E264" s="70">
        <v>2</v>
      </c>
      <c r="F264" s="57"/>
      <c r="G264" s="61"/>
      <c r="H264" s="62"/>
      <c r="I264" s="63"/>
      <c r="J264" s="64"/>
      <c r="K264" s="65"/>
      <c r="L264" s="66">
        <f>tCotizacion[[#This Row],[Cant. Solicitada]]*tCotizacion[[#This Row],[Vr Unitario (antes de IVA)]]</f>
        <v>0</v>
      </c>
      <c r="M264" s="67">
        <f>+tCotizacion[[#This Row],[Valor total (antes de IVA)]]*tCotizacion[[#This Row],[% de IVA (si aplica)]]</f>
        <v>0</v>
      </c>
      <c r="N264" s="68">
        <f>+tCotizacion[[#This Row],[Valor total (antes de IVA)]]+tCotizacion[[#This Row],[Valor total IVA]]</f>
        <v>0</v>
      </c>
      <c r="O264" s="68">
        <f>+tCotizacion[[#This Row],[Valor Total Item]]/tCotizacion[[#This Row],[Cant. Solicitada]]</f>
        <v>0</v>
      </c>
      <c r="P264" s="69"/>
    </row>
    <row r="265" spans="2:16" s="10" customFormat="1" ht="96.75" customHeight="1" x14ac:dyDescent="0.25">
      <c r="B265" s="70">
        <v>9864</v>
      </c>
      <c r="C265" s="72" t="s">
        <v>250</v>
      </c>
      <c r="D265" s="70" t="s">
        <v>256</v>
      </c>
      <c r="E265" s="70">
        <v>2</v>
      </c>
      <c r="F265" s="57"/>
      <c r="G265" s="61"/>
      <c r="H265" s="62"/>
      <c r="I265" s="63"/>
      <c r="J265" s="64"/>
      <c r="K265" s="65"/>
      <c r="L265" s="66">
        <f>tCotizacion[[#This Row],[Cant. Solicitada]]*tCotizacion[[#This Row],[Vr Unitario (antes de IVA)]]</f>
        <v>0</v>
      </c>
      <c r="M265" s="67">
        <f>+tCotizacion[[#This Row],[Valor total (antes de IVA)]]*tCotizacion[[#This Row],[% de IVA (si aplica)]]</f>
        <v>0</v>
      </c>
      <c r="N265" s="68">
        <f>+tCotizacion[[#This Row],[Valor total (antes de IVA)]]+tCotizacion[[#This Row],[Valor total IVA]]</f>
        <v>0</v>
      </c>
      <c r="O265" s="68">
        <f>+tCotizacion[[#This Row],[Valor Total Item]]/tCotizacion[[#This Row],[Cant. Solicitada]]</f>
        <v>0</v>
      </c>
      <c r="P265" s="69"/>
    </row>
    <row r="266" spans="2:16" s="10" customFormat="1" ht="96.75" customHeight="1" x14ac:dyDescent="0.25">
      <c r="B266" s="70">
        <v>12206</v>
      </c>
      <c r="C266" s="72" t="s">
        <v>295</v>
      </c>
      <c r="D266" s="70" t="s">
        <v>256</v>
      </c>
      <c r="E266" s="70">
        <v>1</v>
      </c>
      <c r="F266" s="57"/>
      <c r="G266" s="61"/>
      <c r="H266" s="62"/>
      <c r="I266" s="63"/>
      <c r="J266" s="64"/>
      <c r="K266" s="65"/>
      <c r="L266" s="66">
        <f>tCotizacion[[#This Row],[Cant. Solicitada]]*tCotizacion[[#This Row],[Vr Unitario (antes de IVA)]]</f>
        <v>0</v>
      </c>
      <c r="M266" s="67">
        <f>+tCotizacion[[#This Row],[Valor total (antes de IVA)]]*tCotizacion[[#This Row],[% de IVA (si aplica)]]</f>
        <v>0</v>
      </c>
      <c r="N266" s="68">
        <f>+tCotizacion[[#This Row],[Valor total (antes de IVA)]]+tCotizacion[[#This Row],[Valor total IVA]]</f>
        <v>0</v>
      </c>
      <c r="O266" s="68">
        <f>+tCotizacion[[#This Row],[Valor Total Item]]/tCotizacion[[#This Row],[Cant. Solicitada]]</f>
        <v>0</v>
      </c>
      <c r="P266" s="69"/>
    </row>
    <row r="267" spans="2:16" s="10" customFormat="1" ht="96.75" customHeight="1" x14ac:dyDescent="0.25">
      <c r="B267" s="70">
        <v>12207</v>
      </c>
      <c r="C267" s="72" t="s">
        <v>296</v>
      </c>
      <c r="D267" s="70" t="s">
        <v>314</v>
      </c>
      <c r="E267" s="70">
        <v>1</v>
      </c>
      <c r="F267" s="57"/>
      <c r="G267" s="61"/>
      <c r="H267" s="62"/>
      <c r="I267" s="63"/>
      <c r="J267" s="64"/>
      <c r="K267" s="65"/>
      <c r="L267" s="66">
        <f>tCotizacion[[#This Row],[Cant. Solicitada]]*tCotizacion[[#This Row],[Vr Unitario (antes de IVA)]]</f>
        <v>0</v>
      </c>
      <c r="M267" s="67">
        <f>+tCotizacion[[#This Row],[Valor total (antes de IVA)]]*tCotizacion[[#This Row],[% de IVA (si aplica)]]</f>
        <v>0</v>
      </c>
      <c r="N267" s="68">
        <f>+tCotizacion[[#This Row],[Valor total (antes de IVA)]]+tCotizacion[[#This Row],[Valor total IVA]]</f>
        <v>0</v>
      </c>
      <c r="O267" s="68">
        <f>+tCotizacion[[#This Row],[Valor Total Item]]/tCotizacion[[#This Row],[Cant. Solicitada]]</f>
        <v>0</v>
      </c>
      <c r="P267" s="69"/>
    </row>
    <row r="268" spans="2:16" s="10" customFormat="1" ht="96.75" customHeight="1" x14ac:dyDescent="0.25">
      <c r="B268" s="70">
        <v>12208</v>
      </c>
      <c r="C268" s="72" t="s">
        <v>297</v>
      </c>
      <c r="D268" s="70" t="s">
        <v>314</v>
      </c>
      <c r="E268" s="70">
        <v>1</v>
      </c>
      <c r="F268" s="57"/>
      <c r="G268" s="61"/>
      <c r="H268" s="62"/>
      <c r="I268" s="63"/>
      <c r="J268" s="64"/>
      <c r="K268" s="65"/>
      <c r="L268" s="66">
        <f>tCotizacion[[#This Row],[Cant. Solicitada]]*tCotizacion[[#This Row],[Vr Unitario (antes de IVA)]]</f>
        <v>0</v>
      </c>
      <c r="M268" s="67">
        <f>+tCotizacion[[#This Row],[Valor total (antes de IVA)]]*tCotizacion[[#This Row],[% de IVA (si aplica)]]</f>
        <v>0</v>
      </c>
      <c r="N268" s="68">
        <f>+tCotizacion[[#This Row],[Valor total (antes de IVA)]]+tCotizacion[[#This Row],[Valor total IVA]]</f>
        <v>0</v>
      </c>
      <c r="O268" s="68">
        <f>+tCotizacion[[#This Row],[Valor Total Item]]/tCotizacion[[#This Row],[Cant. Solicitada]]</f>
        <v>0</v>
      </c>
      <c r="P268" s="69"/>
    </row>
    <row r="269" spans="2:16" s="10" customFormat="1" ht="96.75" customHeight="1" x14ac:dyDescent="0.25">
      <c r="B269" s="70">
        <v>12201</v>
      </c>
      <c r="C269" s="72" t="s">
        <v>298</v>
      </c>
      <c r="D269" s="70" t="s">
        <v>314</v>
      </c>
      <c r="E269" s="70">
        <v>10</v>
      </c>
      <c r="F269" s="57"/>
      <c r="G269" s="61"/>
      <c r="H269" s="62"/>
      <c r="I269" s="63"/>
      <c r="J269" s="64"/>
      <c r="K269" s="65"/>
      <c r="L269" s="66">
        <f>tCotizacion[[#This Row],[Cant. Solicitada]]*tCotizacion[[#This Row],[Vr Unitario (antes de IVA)]]</f>
        <v>0</v>
      </c>
      <c r="M269" s="67">
        <f>+tCotizacion[[#This Row],[Valor total (antes de IVA)]]*tCotizacion[[#This Row],[% de IVA (si aplica)]]</f>
        <v>0</v>
      </c>
      <c r="N269" s="68">
        <f>+tCotizacion[[#This Row],[Valor total (antes de IVA)]]+tCotizacion[[#This Row],[Valor total IVA]]</f>
        <v>0</v>
      </c>
      <c r="O269" s="68">
        <f>+tCotizacion[[#This Row],[Valor Total Item]]/tCotizacion[[#This Row],[Cant. Solicitada]]</f>
        <v>0</v>
      </c>
      <c r="P269" s="69"/>
    </row>
    <row r="270" spans="2:16" s="10" customFormat="1" ht="96.75" customHeight="1" x14ac:dyDescent="0.25">
      <c r="B270" s="70">
        <v>12203</v>
      </c>
      <c r="C270" s="72" t="s">
        <v>299</v>
      </c>
      <c r="D270" s="70" t="s">
        <v>314</v>
      </c>
      <c r="E270" s="70">
        <v>10</v>
      </c>
      <c r="F270" s="57"/>
      <c r="G270" s="61"/>
      <c r="H270" s="62"/>
      <c r="I270" s="63"/>
      <c r="J270" s="64"/>
      <c r="K270" s="65"/>
      <c r="L270" s="66">
        <f>tCotizacion[[#This Row],[Cant. Solicitada]]*tCotizacion[[#This Row],[Vr Unitario (antes de IVA)]]</f>
        <v>0</v>
      </c>
      <c r="M270" s="67">
        <f>+tCotizacion[[#This Row],[Valor total (antes de IVA)]]*tCotizacion[[#This Row],[% de IVA (si aplica)]]</f>
        <v>0</v>
      </c>
      <c r="N270" s="68">
        <f>+tCotizacion[[#This Row],[Valor total (antes de IVA)]]+tCotizacion[[#This Row],[Valor total IVA]]</f>
        <v>0</v>
      </c>
      <c r="O270" s="68">
        <f>+tCotizacion[[#This Row],[Valor Total Item]]/tCotizacion[[#This Row],[Cant. Solicitada]]</f>
        <v>0</v>
      </c>
      <c r="P270" s="69"/>
    </row>
    <row r="271" spans="2:16" s="10" customFormat="1" ht="96.75" customHeight="1" x14ac:dyDescent="0.25">
      <c r="B271" s="70">
        <v>12205</v>
      </c>
      <c r="C271" s="72" t="s">
        <v>300</v>
      </c>
      <c r="D271" s="70" t="s">
        <v>256</v>
      </c>
      <c r="E271" s="70">
        <v>1</v>
      </c>
      <c r="F271" s="57"/>
      <c r="G271" s="61"/>
      <c r="H271" s="62"/>
      <c r="I271" s="63"/>
      <c r="J271" s="64"/>
      <c r="K271" s="65"/>
      <c r="L271" s="66">
        <f>tCotizacion[[#This Row],[Cant. Solicitada]]*tCotizacion[[#This Row],[Vr Unitario (antes de IVA)]]</f>
        <v>0</v>
      </c>
      <c r="M271" s="67">
        <f>+tCotizacion[[#This Row],[Valor total (antes de IVA)]]*tCotizacion[[#This Row],[% de IVA (si aplica)]]</f>
        <v>0</v>
      </c>
      <c r="N271" s="68">
        <f>+tCotizacion[[#This Row],[Valor total (antes de IVA)]]+tCotizacion[[#This Row],[Valor total IVA]]</f>
        <v>0</v>
      </c>
      <c r="O271" s="68">
        <f>+tCotizacion[[#This Row],[Valor Total Item]]/tCotizacion[[#This Row],[Cant. Solicitada]]</f>
        <v>0</v>
      </c>
      <c r="P271" s="69"/>
    </row>
    <row r="272" spans="2:16" s="10" customFormat="1" ht="96.75" customHeight="1" x14ac:dyDescent="0.25">
      <c r="B272" s="70">
        <v>12204</v>
      </c>
      <c r="C272" s="72" t="s">
        <v>301</v>
      </c>
      <c r="D272" s="70" t="s">
        <v>314</v>
      </c>
      <c r="E272" s="70">
        <v>10</v>
      </c>
      <c r="F272" s="57"/>
      <c r="G272" s="61"/>
      <c r="H272" s="62"/>
      <c r="I272" s="63"/>
      <c r="J272" s="64"/>
      <c r="K272" s="65"/>
      <c r="L272" s="66">
        <f>tCotizacion[[#This Row],[Cant. Solicitada]]*tCotizacion[[#This Row],[Vr Unitario (antes de IVA)]]</f>
        <v>0</v>
      </c>
      <c r="M272" s="67">
        <f>+tCotizacion[[#This Row],[Valor total (antes de IVA)]]*tCotizacion[[#This Row],[% de IVA (si aplica)]]</f>
        <v>0</v>
      </c>
      <c r="N272" s="68">
        <f>+tCotizacion[[#This Row],[Valor total (antes de IVA)]]+tCotizacion[[#This Row],[Valor total IVA]]</f>
        <v>0</v>
      </c>
      <c r="O272" s="68">
        <f>+tCotizacion[[#This Row],[Valor Total Item]]/tCotizacion[[#This Row],[Cant. Solicitada]]</f>
        <v>0</v>
      </c>
      <c r="P272" s="69"/>
    </row>
    <row r="273" spans="2:16" s="10" customFormat="1" ht="96.75" customHeight="1" x14ac:dyDescent="0.25">
      <c r="B273" s="70">
        <v>12202</v>
      </c>
      <c r="C273" s="72" t="s">
        <v>302</v>
      </c>
      <c r="D273" s="70" t="s">
        <v>314</v>
      </c>
      <c r="E273" s="70">
        <v>10</v>
      </c>
      <c r="F273" s="57"/>
      <c r="G273" s="61"/>
      <c r="H273" s="62"/>
      <c r="I273" s="63"/>
      <c r="J273" s="64"/>
      <c r="K273" s="65"/>
      <c r="L273" s="66">
        <f>tCotizacion[[#This Row],[Cant. Solicitada]]*tCotizacion[[#This Row],[Vr Unitario (antes de IVA)]]</f>
        <v>0</v>
      </c>
      <c r="M273" s="67">
        <f>+tCotizacion[[#This Row],[Valor total (antes de IVA)]]*tCotizacion[[#This Row],[% de IVA (si aplica)]]</f>
        <v>0</v>
      </c>
      <c r="N273" s="68">
        <f>+tCotizacion[[#This Row],[Valor total (antes de IVA)]]+tCotizacion[[#This Row],[Valor total IVA]]</f>
        <v>0</v>
      </c>
      <c r="O273" s="68">
        <f>+tCotizacion[[#This Row],[Valor Total Item]]/tCotizacion[[#This Row],[Cant. Solicitada]]</f>
        <v>0</v>
      </c>
      <c r="P273" s="69"/>
    </row>
    <row r="274" spans="2:16" s="10" customFormat="1" ht="96.75" customHeight="1" x14ac:dyDescent="0.25">
      <c r="B274" s="70">
        <v>12280</v>
      </c>
      <c r="C274" s="72" t="s">
        <v>303</v>
      </c>
      <c r="D274" s="70" t="s">
        <v>256</v>
      </c>
      <c r="E274" s="70">
        <v>2</v>
      </c>
      <c r="F274" s="57"/>
      <c r="G274" s="61"/>
      <c r="H274" s="62"/>
      <c r="I274" s="63"/>
      <c r="J274" s="64"/>
      <c r="K274" s="65"/>
      <c r="L274" s="66">
        <f>tCotizacion[[#This Row],[Cant. Solicitada]]*tCotizacion[[#This Row],[Vr Unitario (antes de IVA)]]</f>
        <v>0</v>
      </c>
      <c r="M274" s="67">
        <f>+tCotizacion[[#This Row],[Valor total (antes de IVA)]]*tCotizacion[[#This Row],[% de IVA (si aplica)]]</f>
        <v>0</v>
      </c>
      <c r="N274" s="68">
        <f>+tCotizacion[[#This Row],[Valor total (antes de IVA)]]+tCotizacion[[#This Row],[Valor total IVA]]</f>
        <v>0</v>
      </c>
      <c r="O274" s="68">
        <f>+tCotizacion[[#This Row],[Valor Total Item]]/tCotizacion[[#This Row],[Cant. Solicitada]]</f>
        <v>0</v>
      </c>
      <c r="P274" s="69"/>
    </row>
    <row r="275" spans="2:16" s="10" customFormat="1" ht="96.75" customHeight="1" x14ac:dyDescent="0.25">
      <c r="B275" s="70">
        <v>12214</v>
      </c>
      <c r="C275" s="72" t="s">
        <v>304</v>
      </c>
      <c r="D275" s="70" t="s">
        <v>314</v>
      </c>
      <c r="E275" s="70">
        <v>24</v>
      </c>
      <c r="F275" s="57"/>
      <c r="G275" s="61"/>
      <c r="H275" s="62"/>
      <c r="I275" s="63"/>
      <c r="J275" s="64"/>
      <c r="K275" s="65"/>
      <c r="L275" s="66">
        <f>tCotizacion[[#This Row],[Cant. Solicitada]]*tCotizacion[[#This Row],[Vr Unitario (antes de IVA)]]</f>
        <v>0</v>
      </c>
      <c r="M275" s="67">
        <f>+tCotizacion[[#This Row],[Valor total (antes de IVA)]]*tCotizacion[[#This Row],[% de IVA (si aplica)]]</f>
        <v>0</v>
      </c>
      <c r="N275" s="68">
        <f>+tCotizacion[[#This Row],[Valor total (antes de IVA)]]+tCotizacion[[#This Row],[Valor total IVA]]</f>
        <v>0</v>
      </c>
      <c r="O275" s="68">
        <f>+tCotizacion[[#This Row],[Valor Total Item]]/tCotizacion[[#This Row],[Cant. Solicitada]]</f>
        <v>0</v>
      </c>
      <c r="P275" s="69"/>
    </row>
    <row r="276" spans="2:16" s="10" customFormat="1" ht="96.75" customHeight="1" x14ac:dyDescent="0.25">
      <c r="B276" s="70">
        <v>9828</v>
      </c>
      <c r="C276" s="72" t="s">
        <v>251</v>
      </c>
      <c r="D276" s="70" t="s">
        <v>314</v>
      </c>
      <c r="E276" s="70">
        <v>1</v>
      </c>
      <c r="F276" s="57"/>
      <c r="G276" s="61"/>
      <c r="H276" s="62"/>
      <c r="I276" s="63"/>
      <c r="J276" s="64"/>
      <c r="K276" s="65"/>
      <c r="L276" s="66">
        <f>tCotizacion[[#This Row],[Cant. Solicitada]]*tCotizacion[[#This Row],[Vr Unitario (antes de IVA)]]</f>
        <v>0</v>
      </c>
      <c r="M276" s="67">
        <f>+tCotizacion[[#This Row],[Valor total (antes de IVA)]]*tCotizacion[[#This Row],[% de IVA (si aplica)]]</f>
        <v>0</v>
      </c>
      <c r="N276" s="68">
        <f>+tCotizacion[[#This Row],[Valor total (antes de IVA)]]+tCotizacion[[#This Row],[Valor total IVA]]</f>
        <v>0</v>
      </c>
      <c r="O276" s="68">
        <f>+tCotizacion[[#This Row],[Valor Total Item]]/tCotizacion[[#This Row],[Cant. Solicitada]]</f>
        <v>0</v>
      </c>
      <c r="P276" s="69"/>
    </row>
    <row r="277" spans="2:16" s="10" customFormat="1" ht="96.75" customHeight="1" x14ac:dyDescent="0.25">
      <c r="B277" s="70">
        <v>9831</v>
      </c>
      <c r="C277" s="72" t="s">
        <v>252</v>
      </c>
      <c r="D277" s="70" t="s">
        <v>314</v>
      </c>
      <c r="E277" s="70">
        <v>1</v>
      </c>
      <c r="F277" s="57"/>
      <c r="G277" s="61"/>
      <c r="H277" s="62"/>
      <c r="I277" s="63"/>
      <c r="J277" s="64"/>
      <c r="K277" s="65"/>
      <c r="L277" s="66">
        <f>tCotizacion[[#This Row],[Cant. Solicitada]]*tCotizacion[[#This Row],[Vr Unitario (antes de IVA)]]</f>
        <v>0</v>
      </c>
      <c r="M277" s="67">
        <f>+tCotizacion[[#This Row],[Valor total (antes de IVA)]]*tCotizacion[[#This Row],[% de IVA (si aplica)]]</f>
        <v>0</v>
      </c>
      <c r="N277" s="68">
        <f>+tCotizacion[[#This Row],[Valor total (antes de IVA)]]+tCotizacion[[#This Row],[Valor total IVA]]</f>
        <v>0</v>
      </c>
      <c r="O277" s="68">
        <f>+tCotizacion[[#This Row],[Valor Total Item]]/tCotizacion[[#This Row],[Cant. Solicitada]]</f>
        <v>0</v>
      </c>
      <c r="P277" s="69"/>
    </row>
    <row r="278" spans="2:16" s="10" customFormat="1" ht="96.75" customHeight="1" x14ac:dyDescent="0.25">
      <c r="B278" s="70">
        <v>9830</v>
      </c>
      <c r="C278" s="72" t="s">
        <v>253</v>
      </c>
      <c r="D278" s="70" t="s">
        <v>314</v>
      </c>
      <c r="E278" s="70">
        <v>1</v>
      </c>
      <c r="F278" s="57"/>
      <c r="G278" s="61"/>
      <c r="H278" s="62"/>
      <c r="I278" s="63"/>
      <c r="J278" s="64"/>
      <c r="K278" s="65"/>
      <c r="L278" s="66">
        <f>tCotizacion[[#This Row],[Cant. Solicitada]]*tCotizacion[[#This Row],[Vr Unitario (antes de IVA)]]</f>
        <v>0</v>
      </c>
      <c r="M278" s="67">
        <f>+tCotizacion[[#This Row],[Valor total (antes de IVA)]]*tCotizacion[[#This Row],[% de IVA (si aplica)]]</f>
        <v>0</v>
      </c>
      <c r="N278" s="68">
        <f>+tCotizacion[[#This Row],[Valor total (antes de IVA)]]+tCotizacion[[#This Row],[Valor total IVA]]</f>
        <v>0</v>
      </c>
      <c r="O278" s="68">
        <f>+tCotizacion[[#This Row],[Valor Total Item]]/tCotizacion[[#This Row],[Cant. Solicitada]]</f>
        <v>0</v>
      </c>
      <c r="P278" s="69"/>
    </row>
    <row r="279" spans="2:16" s="10" customFormat="1" ht="96.75" customHeight="1" x14ac:dyDescent="0.25">
      <c r="B279" s="70">
        <v>9829</v>
      </c>
      <c r="C279" s="72" t="s">
        <v>254</v>
      </c>
      <c r="D279" s="70" t="s">
        <v>314</v>
      </c>
      <c r="E279" s="70">
        <v>1</v>
      </c>
      <c r="F279" s="57"/>
      <c r="G279" s="61"/>
      <c r="H279" s="62"/>
      <c r="I279" s="63"/>
      <c r="J279" s="64"/>
      <c r="K279" s="65"/>
      <c r="L279" s="66">
        <f>tCotizacion[[#This Row],[Cant. Solicitada]]*tCotizacion[[#This Row],[Vr Unitario (antes de IVA)]]</f>
        <v>0</v>
      </c>
      <c r="M279" s="67">
        <f>+tCotizacion[[#This Row],[Valor total (antes de IVA)]]*tCotizacion[[#This Row],[% de IVA (si aplica)]]</f>
        <v>0</v>
      </c>
      <c r="N279" s="68">
        <f>+tCotizacion[[#This Row],[Valor total (antes de IVA)]]+tCotizacion[[#This Row],[Valor total IVA]]</f>
        <v>0</v>
      </c>
      <c r="O279" s="68">
        <f>+tCotizacion[[#This Row],[Valor Total Item]]/tCotizacion[[#This Row],[Cant. Solicitada]]</f>
        <v>0</v>
      </c>
      <c r="P279" s="69"/>
    </row>
    <row r="280" spans="2:16" s="10" customFormat="1" ht="96.75" customHeight="1" x14ac:dyDescent="0.25">
      <c r="B280" s="70">
        <v>12236</v>
      </c>
      <c r="C280" s="72" t="s">
        <v>305</v>
      </c>
      <c r="D280" s="70" t="s">
        <v>314</v>
      </c>
      <c r="E280" s="70">
        <v>2</v>
      </c>
      <c r="F280" s="57"/>
      <c r="G280" s="61"/>
      <c r="H280" s="62"/>
      <c r="I280" s="63"/>
      <c r="J280" s="64"/>
      <c r="K280" s="65"/>
      <c r="L280" s="66">
        <f>tCotizacion[[#This Row],[Cant. Solicitada]]*tCotizacion[[#This Row],[Vr Unitario (antes de IVA)]]</f>
        <v>0</v>
      </c>
      <c r="M280" s="67">
        <f>+tCotizacion[[#This Row],[Valor total (antes de IVA)]]*tCotizacion[[#This Row],[% de IVA (si aplica)]]</f>
        <v>0</v>
      </c>
      <c r="N280" s="68">
        <f>+tCotizacion[[#This Row],[Valor total (antes de IVA)]]+tCotizacion[[#This Row],[Valor total IVA]]</f>
        <v>0</v>
      </c>
      <c r="O280" s="68">
        <f>+tCotizacion[[#This Row],[Valor Total Item]]/tCotizacion[[#This Row],[Cant. Solicitada]]</f>
        <v>0</v>
      </c>
      <c r="P280" s="69"/>
    </row>
    <row r="281" spans="2:16" s="10" customFormat="1" ht="96.75" customHeight="1" x14ac:dyDescent="0.25">
      <c r="B281" s="70">
        <v>12275</v>
      </c>
      <c r="C281" s="72" t="s">
        <v>306</v>
      </c>
      <c r="D281" s="70" t="s">
        <v>314</v>
      </c>
      <c r="E281" s="70">
        <v>10</v>
      </c>
      <c r="F281" s="57"/>
      <c r="G281" s="61"/>
      <c r="H281" s="62"/>
      <c r="I281" s="63"/>
      <c r="J281" s="64"/>
      <c r="K281" s="65"/>
      <c r="L281" s="66">
        <f>tCotizacion[[#This Row],[Cant. Solicitada]]*tCotizacion[[#This Row],[Vr Unitario (antes de IVA)]]</f>
        <v>0</v>
      </c>
      <c r="M281" s="67">
        <f>+tCotizacion[[#This Row],[Valor total (antes de IVA)]]*tCotizacion[[#This Row],[% de IVA (si aplica)]]</f>
        <v>0</v>
      </c>
      <c r="N281" s="68">
        <f>+tCotizacion[[#This Row],[Valor total (antes de IVA)]]+tCotizacion[[#This Row],[Valor total IVA]]</f>
        <v>0</v>
      </c>
      <c r="O281" s="68">
        <f>+tCotizacion[[#This Row],[Valor Total Item]]/tCotizacion[[#This Row],[Cant. Solicitada]]</f>
        <v>0</v>
      </c>
      <c r="P281" s="69"/>
    </row>
    <row r="282" spans="2:16" s="10" customFormat="1" ht="96.75" customHeight="1" x14ac:dyDescent="0.25">
      <c r="B282" s="70">
        <v>12223</v>
      </c>
      <c r="C282" s="72" t="s">
        <v>307</v>
      </c>
      <c r="D282" s="70" t="s">
        <v>314</v>
      </c>
      <c r="E282" s="70">
        <v>30</v>
      </c>
      <c r="F282" s="57"/>
      <c r="G282" s="61"/>
      <c r="H282" s="62"/>
      <c r="I282" s="63"/>
      <c r="J282" s="64"/>
      <c r="K282" s="65"/>
      <c r="L282" s="66">
        <f>tCotizacion[[#This Row],[Cant. Solicitada]]*tCotizacion[[#This Row],[Vr Unitario (antes de IVA)]]</f>
        <v>0</v>
      </c>
      <c r="M282" s="67">
        <f>+tCotizacion[[#This Row],[Valor total (antes de IVA)]]*tCotizacion[[#This Row],[% de IVA (si aplica)]]</f>
        <v>0</v>
      </c>
      <c r="N282" s="68">
        <f>+tCotizacion[[#This Row],[Valor total (antes de IVA)]]+tCotizacion[[#This Row],[Valor total IVA]]</f>
        <v>0</v>
      </c>
      <c r="O282" s="68">
        <f>+tCotizacion[[#This Row],[Valor Total Item]]/tCotizacion[[#This Row],[Cant. Solicitada]]</f>
        <v>0</v>
      </c>
      <c r="P282" s="69"/>
    </row>
    <row r="283" spans="2:16" s="10" customFormat="1" ht="96.75" customHeight="1" x14ac:dyDescent="0.25">
      <c r="B283" s="70">
        <v>12159</v>
      </c>
      <c r="C283" s="72" t="s">
        <v>308</v>
      </c>
      <c r="D283" s="70" t="s">
        <v>314</v>
      </c>
      <c r="E283" s="70">
        <v>24</v>
      </c>
      <c r="F283" s="57"/>
      <c r="G283" s="61"/>
      <c r="H283" s="62"/>
      <c r="I283" s="63"/>
      <c r="J283" s="64"/>
      <c r="K283" s="65"/>
      <c r="L283" s="66">
        <f>tCotizacion[[#This Row],[Cant. Solicitada]]*tCotizacion[[#This Row],[Vr Unitario (antes de IVA)]]</f>
        <v>0</v>
      </c>
      <c r="M283" s="67">
        <f>+tCotizacion[[#This Row],[Valor total (antes de IVA)]]*tCotizacion[[#This Row],[% de IVA (si aplica)]]</f>
        <v>0</v>
      </c>
      <c r="N283" s="68">
        <f>+tCotizacion[[#This Row],[Valor total (antes de IVA)]]+tCotizacion[[#This Row],[Valor total IVA]]</f>
        <v>0</v>
      </c>
      <c r="O283" s="68">
        <f>+tCotizacion[[#This Row],[Valor Total Item]]/tCotizacion[[#This Row],[Cant. Solicitada]]</f>
        <v>0</v>
      </c>
      <c r="P283" s="69"/>
    </row>
    <row r="284" spans="2:16" s="10" customFormat="1" ht="96.75" customHeight="1" x14ac:dyDescent="0.25">
      <c r="B284" s="70">
        <v>12160</v>
      </c>
      <c r="C284" s="72" t="s">
        <v>309</v>
      </c>
      <c r="D284" s="70" t="s">
        <v>314</v>
      </c>
      <c r="E284" s="70">
        <v>24</v>
      </c>
      <c r="F284" s="57"/>
      <c r="G284" s="61"/>
      <c r="H284" s="62"/>
      <c r="I284" s="63"/>
      <c r="J284" s="64"/>
      <c r="K284" s="65"/>
      <c r="L284" s="66">
        <f>tCotizacion[[#This Row],[Cant. Solicitada]]*tCotizacion[[#This Row],[Vr Unitario (antes de IVA)]]</f>
        <v>0</v>
      </c>
      <c r="M284" s="67">
        <f>+tCotizacion[[#This Row],[Valor total (antes de IVA)]]*tCotizacion[[#This Row],[% de IVA (si aplica)]]</f>
        <v>0</v>
      </c>
      <c r="N284" s="68">
        <f>+tCotizacion[[#This Row],[Valor total (antes de IVA)]]+tCotizacion[[#This Row],[Valor total IVA]]</f>
        <v>0</v>
      </c>
      <c r="O284" s="68">
        <f>+tCotizacion[[#This Row],[Valor Total Item]]/tCotizacion[[#This Row],[Cant. Solicitada]]</f>
        <v>0</v>
      </c>
      <c r="P284" s="69"/>
    </row>
    <row r="285" spans="2:16" s="10" customFormat="1" ht="96.75" customHeight="1" x14ac:dyDescent="0.25">
      <c r="B285" s="70">
        <v>12161</v>
      </c>
      <c r="C285" s="72" t="s">
        <v>310</v>
      </c>
      <c r="D285" s="70" t="s">
        <v>314</v>
      </c>
      <c r="E285" s="70">
        <v>24</v>
      </c>
      <c r="F285" s="57"/>
      <c r="G285" s="61"/>
      <c r="H285" s="62"/>
      <c r="I285" s="63"/>
      <c r="J285" s="64"/>
      <c r="K285" s="65"/>
      <c r="L285" s="66">
        <f>tCotizacion[[#This Row],[Cant. Solicitada]]*tCotizacion[[#This Row],[Vr Unitario (antes de IVA)]]</f>
        <v>0</v>
      </c>
      <c r="M285" s="67">
        <f>+tCotizacion[[#This Row],[Valor total (antes de IVA)]]*tCotizacion[[#This Row],[% de IVA (si aplica)]]</f>
        <v>0</v>
      </c>
      <c r="N285" s="68">
        <f>+tCotizacion[[#This Row],[Valor total (antes de IVA)]]+tCotizacion[[#This Row],[Valor total IVA]]</f>
        <v>0</v>
      </c>
      <c r="O285" s="68">
        <f>+tCotizacion[[#This Row],[Valor Total Item]]/tCotizacion[[#This Row],[Cant. Solicitada]]</f>
        <v>0</v>
      </c>
      <c r="P285" s="69"/>
    </row>
    <row r="286" spans="2:16" s="10" customFormat="1" ht="96.75" customHeight="1" x14ac:dyDescent="0.25">
      <c r="B286" s="70">
        <v>12258</v>
      </c>
      <c r="C286" s="72" t="s">
        <v>311</v>
      </c>
      <c r="D286" s="70" t="s">
        <v>314</v>
      </c>
      <c r="E286" s="70">
        <v>10</v>
      </c>
      <c r="F286" s="57"/>
      <c r="G286" s="61"/>
      <c r="H286" s="62"/>
      <c r="I286" s="63"/>
      <c r="J286" s="64"/>
      <c r="K286" s="65"/>
      <c r="L286" s="66">
        <f>tCotizacion[[#This Row],[Cant. Solicitada]]*tCotizacion[[#This Row],[Vr Unitario (antes de IVA)]]</f>
        <v>0</v>
      </c>
      <c r="M286" s="67">
        <f>+tCotizacion[[#This Row],[Valor total (antes de IVA)]]*tCotizacion[[#This Row],[% de IVA (si aplica)]]</f>
        <v>0</v>
      </c>
      <c r="N286" s="68">
        <f>+tCotizacion[[#This Row],[Valor total (antes de IVA)]]+tCotizacion[[#This Row],[Valor total IVA]]</f>
        <v>0</v>
      </c>
      <c r="O286" s="68">
        <f>+tCotizacion[[#This Row],[Valor Total Item]]/tCotizacion[[#This Row],[Cant. Solicitada]]</f>
        <v>0</v>
      </c>
      <c r="P286" s="69"/>
    </row>
    <row r="287" spans="2:16" s="10" customFormat="1" ht="96.75" customHeight="1" x14ac:dyDescent="0.25">
      <c r="B287" s="70">
        <v>12259</v>
      </c>
      <c r="C287" s="72" t="s">
        <v>312</v>
      </c>
      <c r="D287" s="70" t="s">
        <v>314</v>
      </c>
      <c r="E287" s="70">
        <v>10</v>
      </c>
      <c r="F287" s="57"/>
      <c r="G287" s="61"/>
      <c r="H287" s="62"/>
      <c r="I287" s="63"/>
      <c r="J287" s="64"/>
      <c r="K287" s="65"/>
      <c r="L287" s="66">
        <f>tCotizacion[[#This Row],[Cant. Solicitada]]*tCotizacion[[#This Row],[Vr Unitario (antes de IVA)]]</f>
        <v>0</v>
      </c>
      <c r="M287" s="67">
        <f>+tCotizacion[[#This Row],[Valor total (antes de IVA)]]*tCotizacion[[#This Row],[% de IVA (si aplica)]]</f>
        <v>0</v>
      </c>
      <c r="N287" s="68">
        <f>+tCotizacion[[#This Row],[Valor total (antes de IVA)]]+tCotizacion[[#This Row],[Valor total IVA]]</f>
        <v>0</v>
      </c>
      <c r="O287" s="68">
        <f>+tCotizacion[[#This Row],[Valor Total Item]]/tCotizacion[[#This Row],[Cant. Solicitada]]</f>
        <v>0</v>
      </c>
      <c r="P287" s="69"/>
    </row>
    <row r="288" spans="2:16" s="10" customFormat="1" ht="96.75" customHeight="1" x14ac:dyDescent="0.25">
      <c r="B288" s="70">
        <v>12263</v>
      </c>
      <c r="C288" s="72" t="s">
        <v>313</v>
      </c>
      <c r="D288" s="70" t="s">
        <v>314</v>
      </c>
      <c r="E288" s="70">
        <v>10</v>
      </c>
      <c r="F288" s="57"/>
      <c r="G288" s="61"/>
      <c r="H288" s="62"/>
      <c r="I288" s="63"/>
      <c r="J288" s="64"/>
      <c r="K288" s="65"/>
      <c r="L288" s="66">
        <f>tCotizacion[[#This Row],[Cant. Solicitada]]*tCotizacion[[#This Row],[Vr Unitario (antes de IVA)]]</f>
        <v>0</v>
      </c>
      <c r="M288" s="67">
        <f>+tCotizacion[[#This Row],[Valor total (antes de IVA)]]*tCotizacion[[#This Row],[% de IVA (si aplica)]]</f>
        <v>0</v>
      </c>
      <c r="N288" s="68">
        <f>+tCotizacion[[#This Row],[Valor total (antes de IVA)]]+tCotizacion[[#This Row],[Valor total IVA]]</f>
        <v>0</v>
      </c>
      <c r="O288" s="68">
        <f>+tCotizacion[[#This Row],[Valor Total Item]]/tCotizacion[[#This Row],[Cant. Solicitada]]</f>
        <v>0</v>
      </c>
      <c r="P288" s="69"/>
    </row>
    <row r="289" spans="2:15" x14ac:dyDescent="0.25">
      <c r="B289" s="11"/>
      <c r="C289" s="12"/>
      <c r="D289" s="13"/>
      <c r="E289" s="9"/>
      <c r="F289" s="27"/>
      <c r="G289" s="28"/>
      <c r="H289" s="29"/>
      <c r="I289" s="30"/>
      <c r="J289" s="30"/>
      <c r="K289" s="31"/>
      <c r="L289" s="14"/>
      <c r="M289" s="15"/>
      <c r="N289" s="6"/>
      <c r="O289" s="6"/>
    </row>
    <row r="290" spans="2:15" x14ac:dyDescent="0.25">
      <c r="B290" s="2"/>
      <c r="C290" s="39"/>
      <c r="D290" s="2"/>
      <c r="E290" s="3"/>
      <c r="F290" s="32"/>
      <c r="G290" s="32"/>
      <c r="H290" s="33"/>
      <c r="I290" s="34"/>
      <c r="K290" s="33"/>
      <c r="L290" s="5"/>
    </row>
    <row r="291" spans="2:15" ht="18.75" x14ac:dyDescent="0.3">
      <c r="B291" s="4"/>
      <c r="C291" s="95" t="s">
        <v>6</v>
      </c>
      <c r="D291" s="95"/>
      <c r="E291" s="95"/>
      <c r="F291" s="95"/>
      <c r="G291" s="95"/>
      <c r="H291" s="95"/>
      <c r="I291" s="95"/>
      <c r="J291" s="95"/>
      <c r="K291" s="95"/>
      <c r="L291"/>
    </row>
    <row r="292" spans="2:15" x14ac:dyDescent="0.25">
      <c r="B292" s="1"/>
      <c r="C292" s="40"/>
      <c r="D292" s="1"/>
      <c r="E292" s="1"/>
      <c r="F292" s="35"/>
      <c r="G292" s="35"/>
      <c r="H292" s="36"/>
      <c r="I292" s="37"/>
      <c r="K292" s="36"/>
      <c r="L292" s="7"/>
    </row>
    <row r="293" spans="2:15" x14ac:dyDescent="0.25">
      <c r="B293" s="1"/>
      <c r="C293" s="84" t="s">
        <v>20</v>
      </c>
      <c r="D293" s="85"/>
      <c r="E293" s="86"/>
      <c r="F293" s="89"/>
      <c r="G293" s="89"/>
      <c r="H293" s="89"/>
      <c r="I293" s="89"/>
      <c r="J293" s="89"/>
      <c r="K293" s="89"/>
      <c r="L293"/>
    </row>
    <row r="294" spans="2:15" x14ac:dyDescent="0.25">
      <c r="B294" s="1"/>
      <c r="C294" s="84" t="s">
        <v>21</v>
      </c>
      <c r="D294" s="85"/>
      <c r="E294" s="86"/>
      <c r="F294" s="89"/>
      <c r="G294" s="89"/>
      <c r="H294" s="89"/>
      <c r="I294" s="89"/>
      <c r="J294" s="89"/>
      <c r="K294" s="89"/>
      <c r="L294"/>
    </row>
    <row r="295" spans="2:15" x14ac:dyDescent="0.25">
      <c r="B295" s="1"/>
      <c r="C295" s="84" t="s">
        <v>7</v>
      </c>
      <c r="D295" s="85"/>
      <c r="E295" s="86"/>
      <c r="F295" s="88"/>
      <c r="G295" s="88"/>
      <c r="H295" s="88"/>
      <c r="I295" s="88"/>
      <c r="J295" s="88"/>
      <c r="K295" s="88"/>
      <c r="L295"/>
    </row>
    <row r="296" spans="2:15" x14ac:dyDescent="0.25">
      <c r="B296" s="1"/>
      <c r="C296" s="84" t="s">
        <v>26</v>
      </c>
      <c r="D296" s="85"/>
      <c r="E296" s="86"/>
      <c r="F296" s="88"/>
      <c r="G296" s="88"/>
      <c r="H296" s="88"/>
      <c r="I296" s="88"/>
      <c r="J296" s="88"/>
      <c r="K296" s="88"/>
      <c r="L296"/>
    </row>
    <row r="297" spans="2:15" x14ac:dyDescent="0.25">
      <c r="B297" s="1"/>
      <c r="C297" s="84" t="s">
        <v>8</v>
      </c>
      <c r="D297" s="85"/>
      <c r="E297" s="86"/>
      <c r="F297" s="88"/>
      <c r="G297" s="88"/>
      <c r="H297" s="88"/>
      <c r="I297" s="88"/>
      <c r="J297" s="88"/>
      <c r="K297" s="88"/>
      <c r="L297"/>
    </row>
    <row r="298" spans="2:15" x14ac:dyDescent="0.25">
      <c r="B298" s="1"/>
      <c r="C298" s="84" t="s">
        <v>23</v>
      </c>
      <c r="D298" s="85"/>
      <c r="E298" s="86"/>
      <c r="F298" s="88"/>
      <c r="G298" s="88"/>
      <c r="H298" s="88"/>
      <c r="I298" s="88"/>
      <c r="J298" s="88"/>
      <c r="K298" s="88"/>
      <c r="L298"/>
    </row>
    <row r="299" spans="2:15" x14ac:dyDescent="0.25">
      <c r="B299" s="1"/>
      <c r="C299" s="84" t="s">
        <v>24</v>
      </c>
      <c r="D299" s="85"/>
      <c r="E299" s="86"/>
      <c r="F299" s="88"/>
      <c r="G299" s="88"/>
      <c r="H299" s="88"/>
      <c r="I299" s="88"/>
      <c r="J299" s="88"/>
      <c r="K299" s="88"/>
      <c r="L299" s="7"/>
    </row>
    <row r="300" spans="2:15" x14ac:dyDescent="0.25">
      <c r="B300" s="1"/>
      <c r="C300" s="84" t="s">
        <v>25</v>
      </c>
      <c r="D300" s="85"/>
      <c r="E300" s="86"/>
      <c r="F300" s="73"/>
      <c r="G300" s="74"/>
      <c r="H300" s="74"/>
      <c r="I300" s="74"/>
      <c r="J300" s="74"/>
      <c r="K300" s="75"/>
      <c r="L300" s="7"/>
    </row>
    <row r="301" spans="2:15" x14ac:dyDescent="0.25">
      <c r="F301" s="76"/>
      <c r="G301" s="77"/>
      <c r="H301" s="77"/>
      <c r="I301" s="77"/>
      <c r="J301" s="77"/>
      <c r="K301" s="78"/>
    </row>
    <row r="302" spans="2:15" x14ac:dyDescent="0.25">
      <c r="F302" s="76"/>
      <c r="G302" s="77"/>
      <c r="H302" s="77"/>
      <c r="I302" s="77"/>
      <c r="J302" s="77"/>
      <c r="K302" s="78"/>
    </row>
    <row r="303" spans="2:15" x14ac:dyDescent="0.25">
      <c r="F303" s="76"/>
      <c r="G303" s="77"/>
      <c r="H303" s="77"/>
      <c r="I303" s="77"/>
      <c r="J303" s="77"/>
      <c r="K303" s="78"/>
    </row>
    <row r="304" spans="2:15" x14ac:dyDescent="0.25">
      <c r="F304" s="76"/>
      <c r="G304" s="77"/>
      <c r="H304" s="77"/>
      <c r="I304" s="77"/>
      <c r="J304" s="77"/>
      <c r="K304" s="78"/>
    </row>
    <row r="305" spans="6:11" x14ac:dyDescent="0.25">
      <c r="F305" s="79"/>
      <c r="G305" s="80"/>
      <c r="H305" s="80"/>
      <c r="I305" s="80"/>
      <c r="J305" s="80"/>
      <c r="K305" s="81"/>
    </row>
  </sheetData>
  <sheetProtection formatRows="0" sort="0" autoFilter="0"/>
  <mergeCells count="34">
    <mergeCell ref="B4:E4"/>
    <mergeCell ref="C291:K291"/>
    <mergeCell ref="L3:O8"/>
    <mergeCell ref="L2:O2"/>
    <mergeCell ref="B2:K2"/>
    <mergeCell ref="H6:I6"/>
    <mergeCell ref="H7:I7"/>
    <mergeCell ref="F5:G5"/>
    <mergeCell ref="F11:G11"/>
    <mergeCell ref="C299:E299"/>
    <mergeCell ref="C296:E296"/>
    <mergeCell ref="C297:E297"/>
    <mergeCell ref="B5:E5"/>
    <mergeCell ref="B6:E6"/>
    <mergeCell ref="B7:E7"/>
    <mergeCell ref="B8:E8"/>
    <mergeCell ref="B9:E9"/>
    <mergeCell ref="B11:E11"/>
    <mergeCell ref="F300:K305"/>
    <mergeCell ref="L10:O10"/>
    <mergeCell ref="L12:O12"/>
    <mergeCell ref="C293:E293"/>
    <mergeCell ref="C294:E294"/>
    <mergeCell ref="C295:E295"/>
    <mergeCell ref="B10:E10"/>
    <mergeCell ref="C300:E300"/>
    <mergeCell ref="F299:K299"/>
    <mergeCell ref="F297:K297"/>
    <mergeCell ref="F296:K296"/>
    <mergeCell ref="F293:K293"/>
    <mergeCell ref="F294:K294"/>
    <mergeCell ref="F295:K295"/>
    <mergeCell ref="F298:K298"/>
    <mergeCell ref="C298:E298"/>
  </mergeCells>
  <dataValidations count="7">
    <dataValidation type="date" allowBlank="1" showInputMessage="1" showErrorMessage="1" error="Debe introducir una fecha válida DD/MM/AAAA" sqref="F5" xr:uid="{00000000-0002-0000-0000-000000000000}">
      <formula1>43831</formula1>
      <formula2>44926</formula2>
    </dataValidation>
    <dataValidation type="whole" operator="greaterThan" allowBlank="1" showInputMessage="1" showErrorMessage="1" sqref="K289 H289" xr:uid="{00000000-0002-0000-0000-000001000000}">
      <formula1>0</formula1>
    </dataValidation>
    <dataValidation type="decimal" operator="greaterThanOrEqual" allowBlank="1" showInputMessage="1" showErrorMessage="1" sqref="I289:M289" xr:uid="{00000000-0002-0000-0000-000002000000}">
      <formula1>0</formula1>
    </dataValidation>
    <dataValidation type="whole" operator="greaterThan" allowBlank="1" showInputMessage="1" showErrorMessage="1" error="Debe introducir números, únicamente" sqref="F293:K294" xr:uid="{00000000-0002-0000-0000-000003000000}">
      <formula1>0</formula1>
    </dataValidation>
    <dataValidation type="list" allowBlank="1" showInputMessage="1" showErrorMessage="1" sqref="F16:F288 P16:P288" xr:uid="{00000000-0002-0000-0000-000004000000}">
      <formula1>"Sí, No"</formula1>
    </dataValidation>
    <dataValidation type="decimal" operator="greaterThanOrEqual" allowBlank="1" showInputMessage="1" showErrorMessage="1" error="Debe introducir números, únicamente" sqref="J16:K288 H16:H288" xr:uid="{00000000-0002-0000-0000-000005000000}">
      <formula1>0</formula1>
    </dataValidation>
    <dataValidation type="decimal" allowBlank="1" showInputMessage="1" showErrorMessage="1" error="Debe introducir números, únicamente" sqref="I16:I288" xr:uid="{00000000-0002-0000-0000-000006000000}">
      <formula1>0</formula1>
      <formula2>1</formula2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de Precio  </vt:lpstr>
      <vt:lpstr>'Formulario de Precio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Bibiana Orjuela</dc:creator>
  <cp:lastModifiedBy>Cristian José Vergara García</cp:lastModifiedBy>
  <cp:lastPrinted>2021-10-06T20:54:33Z</cp:lastPrinted>
  <dcterms:created xsi:type="dcterms:W3CDTF">2021-10-05T20:06:40Z</dcterms:created>
  <dcterms:modified xsi:type="dcterms:W3CDTF">2023-03-07T13:33:42Z</dcterms:modified>
</cp:coreProperties>
</file>